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5_財政G\☆02_調査\000_データ類\04_財政状況資料集\R03決算\99_市町村送付用（確定版）\２回目\"/>
    </mc:Choice>
  </mc:AlternateContent>
  <bookViews>
    <workbookView xWindow="-120" yWindow="-120" windowWidth="20736" windowHeight="11160" tabRatio="84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<sst xmlns="http://schemas.openxmlformats.org/spreadsheetml/2006/main" count="1210" uniqueCount="608">
  <si>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</si>
  <si>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</si>
  <si>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</si>
  <si>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</si>
  <si>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</si>
  <si>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</si>
  <si>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</si>
  <si>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</si>
  <si>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</si>
  <si>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</si>
  <si>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</si>
  <si>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</si>
  <si>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</si>
  <si>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</si>
  <si>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</si>
  <si>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</si>
  <si>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</si>
  <si>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</si>
  <si>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</si>
  <si>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</si>
  <si>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</si>
  <si>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</si>
  <si>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</si>
  <si>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</si>
  <si>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</si>
  <si>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</si>
  <si>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</si>
  <si>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</si>
  <si>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</si>
  <si>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</si>
  <si>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</si>
  <si>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</si>
  <si>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</si>
  <si>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</si>
  <si>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</si>
  <si>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</si>
  <si>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</si>
  <si>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</si>
  <si>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</si>
  <si>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</si>
  <si>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</si>
  <si>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</si>
  <si>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</si>
  <si>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</si>
  <si>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</si>
  <si>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</si>
  <si>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</si>
  <si>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</si>
  <si>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</si>
  <si>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</si>
  <si>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</si>
  <si>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</si>
  <si>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</si>
  <si>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</si>
  <si>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</si>
  <si>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</si>
  <si>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</si>
  <si>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</si>
  <si>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</si>
  <si>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</si>
  <si>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</si>
  <si>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</si>
  <si>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</si>
  <si>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</si>
  <si>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</si>
  <si>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</si>
  <si>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</si>
  <si>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</si>
  <si>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</si>
  <si>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</si>
  <si>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</si>
  <si>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</si>
  <si>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</si>
  <si>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</si>
  <si>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</si>
  <si>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</si>
  <si>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</si>
  <si>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</si>
  <si>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</si>
  <si>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</si>
  <si>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</si>
  <si>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</si>
  <si>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</si>
  <si>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</si>
  <si>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</si>
  <si>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</si>
  <si>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</si>
  <si>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</si>
  <si>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</si>
  <si>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</si>
  <si>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</si>
  <si>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</si>
  <si>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</si>
  <si>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</si>
  <si>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</si>
  <si>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</si>
  <si>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</si>
  <si>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</si>
  <si>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大井町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</si>
  <si>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</si>
  <si>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</si>
  <si>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</si>
  <si>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</si>
  <si>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</si>
  <si>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</si>
  <si>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</si>
  <si>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</si>
  <si>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</si>
  <si>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</si>
  <si>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</si>
  <si>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</si>
  <si>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</si>
  <si>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</si>
  <si>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</si>
  <si>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</si>
  <si>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</si>
  <si>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</si>
  <si>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</si>
  <si>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</si>
  <si>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</si>
  <si>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</si>
  <si>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</si>
  <si>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</si>
  <si>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</si>
  <si>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</si>
  <si>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</si>
  <si>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</si>
  <si>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</si>
  <si>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</si>
  <si>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</si>
  <si>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</si>
  <si>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</si>
  <si>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</si>
  <si>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</si>
  <si>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</si>
  <si>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</si>
  <si>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</si>
  <si>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</si>
  <si>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</si>
  <si>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</si>
  <si>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</si>
  <si>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</si>
  <si>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</si>
  <si>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</si>
  <si>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</si>
  <si>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</si>
  <si>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</si>
  <si>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</si>
  <si>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</si>
  <si>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</si>
  <si>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</si>
  <si>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</si>
  <si>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</si>
  <si>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</si>
  <si>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</si>
  <si>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</si>
  <si>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</si>
  <si>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</si>
  <si>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</si>
  <si>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</si>
  <si>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</si>
  <si>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</si>
  <si>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</si>
  <si>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</si>
  <si>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</si>
  <si>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</si>
  <si>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</si>
  <si>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</si>
  <si>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</si>
  <si>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</si>
  <si>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</si>
  <si>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</si>
  <si>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</si>
  <si>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</si>
  <si>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</si>
  <si>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</si>
  <si>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</si>
  <si>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</si>
  <si>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</si>
  <si>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</si>
  <si>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</si>
  <si>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</si>
  <si>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</si>
  <si>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</si>
  <si>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</si>
  <si>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</si>
  <si>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</si>
  <si>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</si>
  <si>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</si>
  <si>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</si>
  <si>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</si>
  <si>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</si>
  <si>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</si>
  <si>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</si>
  <si>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</si>
  <si>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</si>
  <si>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</si>
  <si>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</si>
  <si>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</si>
  <si>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</si>
  <si>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</si>
  <si>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</si>
  <si>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</si>
  <si>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</si>
  <si>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</si>
  <si>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</si>
  <si>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</si>
  <si>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</si>
  <si>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</si>
  <si>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</si>
  <si>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</si>
  <si>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</si>
  <si>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</si>
  <si>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</si>
  <si>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神奈川県大井町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</si>
  <si>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</si>
  <si>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</si>
  <si>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</si>
  <si>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</si>
  <si>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</si>
  <si>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</si>
  <si>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</si>
  <si>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</si>
  <si>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</si>
  <si>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</si>
  <si>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</si>
  <si>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</si>
  <si>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</si>
  <si>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</si>
  <si>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</si>
  <si>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</si>
  <si>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</si>
  <si>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</si>
  <si>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</si>
  <si>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</si>
  <si>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</si>
  <si>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</si>
  <si>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</si>
  <si>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</si>
  <si>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</si>
  <si>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</si>
  <si>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</si>
  <si>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</si>
  <si>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</si>
  <si>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</si>
  <si>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</si>
  <si>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</si>
  <si>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</si>
  <si>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</si>
  <si>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</si>
  <si>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</si>
  <si>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</si>
  <si>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</si>
  <si>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</si>
  <si>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</si>
  <si>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</si>
  <si>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</si>
  <si>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</si>
  <si>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</si>
  <si>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</si>
  <si>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</si>
  <si>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</si>
  <si>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</si>
  <si>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</si>
  <si>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</si>
  <si>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</si>
  <si>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</si>
  <si>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</si>
  <si>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</si>
  <si>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</si>
  <si>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</si>
  <si>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</si>
  <si>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</si>
  <si>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</si>
  <si>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</si>
  <si>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</si>
  <si>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</si>
  <si>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</si>
  <si>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</si>
  <si>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</si>
  <si>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</si>
  <si>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</si>
  <si>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</si>
  <si>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</si>
  <si>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</si>
  <si>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</si>
  <si>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</si>
  <si>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</si>
  <si>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</si>
  <si>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</si>
  <si>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</si>
  <si>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</si>
  <si>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</si>
  <si>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</si>
  <si>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</si>
  <si>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</si>
  <si>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</si>
  <si>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</si>
  <si>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</si>
  <si>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</si>
  <si>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</si>
  <si>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</si>
  <si>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</si>
  <si>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</si>
  <si>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</si>
  <si>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</si>
  <si>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</si>
  <si>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</si>
  <si>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</si>
  <si>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</si>
  <si>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</si>
  <si>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</si>
  <si>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</si>
  <si>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</si>
  <si>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</si>
  <si>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</si>
  <si>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</si>
  <si>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</si>
  <si>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</si>
  <si>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</si>
  <si>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</si>
  <si>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</si>
  <si>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</si>
  <si>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</si>
  <si>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</si>
  <si>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</si>
  <si>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</si>
  <si>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</si>
  <si>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</si>
  <si>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</si>
  <si>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</si>
  <si>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</si>
  <si>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</si>
  <si>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</si>
  <si>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</si>
  <si>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</si>
  <si>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</si>
  <si>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</si>
  <si>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</si>
  <si>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</si>
  <si>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</si>
  <si>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</si>
  <si>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</si>
  <si>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</si>
  <si>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</si>
  <si>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</si>
  <si>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</si>
  <si>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</si>
  <si>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</si>
  <si>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</si>
  <si>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</si>
  <si>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</si>
  <si>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</si>
  <si>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</si>
  <si>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</si>
  <si>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</si>
  <si>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</si>
  <si>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</si>
  <si>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</si>
  <si>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</si>
  <si>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</si>
  <si>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</si>
  <si>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</si>
  <si>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</si>
  <si>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</si>
  <si>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</si>
  <si>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</si>
  <si>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</si>
  <si>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神奈川県大井町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</si>
  <si>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</si>
  <si>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</si>
  <si>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</si>
  <si>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</si>
  <si>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</si>
  <si>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</si>
  <si>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</si>
  <si>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</si>
  <si>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</si>
  <si>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</si>
  <si>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</si>
  <si>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</si>
  <si>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</si>
  <si>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</si>
  <si>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</si>
  <si>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</si>
  <si>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</si>
  <si>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</si>
  <si>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</si>
  <si>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</si>
  <si>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</si>
  <si>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</si>
  <si>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</si>
  <si>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</si>
  <si>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</si>
  <si>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</si>
  <si>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</si>
  <si>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</si>
  <si>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</si>
  <si>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</si>
  <si>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</si>
  <si>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</si>
  <si>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</si>
  <si>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</si>
  <si>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</si>
  <si>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</si>
  <si>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</si>
  <si>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</si>
  <si>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</si>
  <si>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</si>
  <si>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</si>
  <si>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</si>
  <si>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</si>
  <si>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</si>
  <si>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</si>
  <si>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</si>
  <si>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</si>
  <si>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</si>
  <si>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</si>
  <si>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</si>
  <si>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</si>
  <si>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</si>
  <si>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</si>
  <si>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</si>
  <si>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</si>
  <si>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</si>
  <si>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</si>
  <si>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</si>
  <si>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</si>
  <si>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</si>
  <si>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</si>
  <si>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</si>
  <si>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</si>
  <si>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</si>
  <si>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</si>
  <si>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</si>
  <si>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</si>
  <si>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</si>
  <si>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</si>
  <si>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</si>
  <si>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</si>
  <si>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</si>
  <si>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</si>
  <si>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</si>
  <si>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</si>
  <si>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</si>
  <si>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</si>
  <si>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</si>
  <si>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</si>
  <si>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</si>
  <si>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</si>
  <si>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</si>
  <si>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</si>
  <si>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</si>
  <si>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</si>
  <si>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</si>
  <si>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</si>
  <si>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</si>
  <si>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</si>
  <si>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</si>
  <si>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</si>
  <si>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</si>
  <si>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</si>
  <si>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</si>
  <si>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</si>
  <si>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</si>
  <si>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</si>
  <si>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</si>
  <si>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</si>
  <si>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</si>
  <si>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</si>
  <si>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</si>
  <si>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</si>
  <si>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</si>
  <si>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</si>
  <si>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</si>
  <si>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</si>
  <si>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</si>
  <si>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</si>
  <si>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</si>
  <si>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</si>
  <si>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</si>
  <si>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</si>
  <si>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</si>
  <si>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</si>
  <si>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</si>
  <si>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</si>
  <si>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</si>
  <si>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</si>
  <si>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</si>
  <si>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</si>
  <si>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</si>
  <si>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</si>
  <si>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</si>
  <si>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</si>
  <si>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</si>
  <si>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</si>
  <si>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</si>
  <si>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</si>
  <si>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</si>
  <si>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</si>
  <si>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</si>
  <si>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</si>
  <si>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</si>
  <si>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</si>
  <si>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</si>
  <si>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</si>
  <si>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</si>
  <si>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</si>
  <si>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</si>
  <si>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</si>
  <si>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</si>
  <si>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</si>
  <si>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</si>
  <si>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</si>
  <si>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</si>
  <si>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</si>
  <si>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</si>
  <si>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</si>
  <si>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</si>
  <si>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</si>
  <si>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</si>
  <si>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</si>
  <si>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</si>
  <si>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</si>
  <si>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</si>
  <si>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</si>
  <si>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</si>
  <si>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</si>
  <si>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</si>
  <si>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</si>
  <si>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</si>
  <si>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</si>
  <si>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</si>
  <si>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</si>
  <si>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</si>
  <si>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</si>
  <si>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</si>
  <si>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</si>
  <si>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</si>
  <si>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</si>
  <si>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</si>
  <si>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</si>
  <si>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</si>
  <si>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</si>
  <si>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</si>
  <si>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</si>
  <si>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</si>
  <si>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</si>
  <si>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</si>
  <si>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</si>
  <si>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</si>
  <si>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</si>
  <si>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</si>
  <si>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</si>
  <si>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</si>
  <si>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</si>
  <si>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</si>
  <si>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</si>
  <si>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</si>
  <si>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</si>
  <si>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</si>
  <si>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</si>
  <si>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0.57</t>
  </si>
  <si>
    <t>▲ 1.93</t>
  </si>
  <si>
    <t>▲ 0.26</t>
  </si>
  <si>
    <t>一般会計</t>
  </si>
  <si>
    <t>水道事業会計</t>
  </si>
  <si>
    <t>公共下水道事業会計</t>
  </si>
  <si>
    <t>介護保険特別会計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</si>
  <si>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</si>
  <si>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</si>
  <si>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</si>
  <si>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</si>
  <si>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</si>
  <si>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</si>
  <si>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</si>
  <si>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</si>
  <si>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</si>
  <si>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</si>
  <si>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小田原市外二ヶ市町組合</t>
    <rPh sb="0" eb="4">
      <t>オダワラシ</t>
    </rPh>
    <rPh sb="4" eb="5">
      <t>ホカ</t>
    </rPh>
    <rPh sb="5" eb="6">
      <t>ニ</t>
    </rPh>
    <rPh sb="7" eb="9">
      <t>シチョウ</t>
    </rPh>
    <rPh sb="9" eb="11">
      <t>クミアイ</t>
    </rPh>
    <phoneticPr fontId="2"/>
  </si>
  <si>
    <t>南足柄市外五ヶ市町組合</t>
    <rPh sb="0" eb="1">
      <t>ミナミ</t>
    </rPh>
    <rPh sb="3" eb="4">
      <t>シ</t>
    </rPh>
    <rPh sb="4" eb="5">
      <t>ホカ</t>
    </rPh>
    <rPh sb="5" eb="6">
      <t>イ</t>
    </rPh>
    <rPh sb="7" eb="9">
      <t>シチョウ</t>
    </rPh>
    <rPh sb="9" eb="11">
      <t>クミアイ</t>
    </rPh>
    <phoneticPr fontId="2"/>
  </si>
  <si>
    <t>南足柄市外二ヶ市町組合</t>
    <rPh sb="0" eb="1">
      <t>ミナミ</t>
    </rPh>
    <rPh sb="3" eb="4">
      <t>シ</t>
    </rPh>
    <rPh sb="4" eb="5">
      <t>ホカ</t>
    </rPh>
    <rPh sb="5" eb="6">
      <t>２</t>
    </rPh>
    <rPh sb="7" eb="9">
      <t>シチョウ</t>
    </rPh>
    <rPh sb="9" eb="11">
      <t>クミアイ</t>
    </rPh>
    <phoneticPr fontId="2"/>
  </si>
  <si>
    <t>南足柄市外四ヶ市町組合</t>
    <rPh sb="0" eb="1">
      <t>ミナミ</t>
    </rPh>
    <rPh sb="3" eb="4">
      <t>シ</t>
    </rPh>
    <rPh sb="4" eb="5">
      <t>ホカ</t>
    </rPh>
    <rPh sb="5" eb="6">
      <t>４</t>
    </rPh>
    <rPh sb="7" eb="9">
      <t>シチョウ</t>
    </rPh>
    <rPh sb="9" eb="11">
      <t>クミアイ</t>
    </rPh>
    <phoneticPr fontId="2"/>
  </si>
  <si>
    <t>松田町外三ヶ町組合</t>
    <rPh sb="0" eb="3">
      <t>マツダマチ</t>
    </rPh>
    <rPh sb="3" eb="4">
      <t>ホカ</t>
    </rPh>
    <rPh sb="4" eb="5">
      <t>３</t>
    </rPh>
    <rPh sb="6" eb="7">
      <t>マチ</t>
    </rPh>
    <rPh sb="7" eb="9">
      <t>クミアイ</t>
    </rPh>
    <phoneticPr fontId="2"/>
  </si>
  <si>
    <t>松田町外二ヶ町組合</t>
    <rPh sb="0" eb="3">
      <t>マツダマチ</t>
    </rPh>
    <rPh sb="3" eb="4">
      <t>ホカ</t>
    </rPh>
    <rPh sb="4" eb="5">
      <t>２</t>
    </rPh>
    <rPh sb="6" eb="7">
      <t>マチ</t>
    </rPh>
    <rPh sb="7" eb="9">
      <t>クミアイ</t>
    </rPh>
    <phoneticPr fontId="2"/>
  </si>
  <si>
    <t>足柄上衛生組合</t>
    <rPh sb="0" eb="3">
      <t>アシガラカミ</t>
    </rPh>
    <rPh sb="3" eb="5">
      <t>エイセイ</t>
    </rPh>
    <rPh sb="5" eb="7">
      <t>クミアイ</t>
    </rPh>
    <phoneticPr fontId="2"/>
  </si>
  <si>
    <t>足柄東部清掃組合</t>
    <rPh sb="0" eb="2">
      <t>アシガラ</t>
    </rPh>
    <rPh sb="2" eb="4">
      <t>トウブ</t>
    </rPh>
    <rPh sb="4" eb="6">
      <t>セイソウ</t>
    </rPh>
    <rPh sb="6" eb="8">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</si>
  <si>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</si>
  <si>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</si>
  <si>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</si>
  <si>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</si>
  <si>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大井町土地開発公社</t>
    <rPh sb="0" eb="3">
      <t>オオイマチ</t>
    </rPh>
    <rPh sb="3" eb="5">
      <t>トチ</t>
    </rPh>
    <rPh sb="5" eb="7">
      <t>カイハツ</t>
    </rPh>
    <rPh sb="7" eb="9">
      <t>コウシャ</t>
    </rPh>
    <phoneticPr fontId="2"/>
  </si>
  <si>
    <t>（公財）かながわ健康財団</t>
    <rPh sb="1" eb="2">
      <t>コウ</t>
    </rPh>
    <rPh sb="2" eb="3">
      <t>ザイ</t>
    </rPh>
    <rPh sb="8" eb="10">
      <t>ケンコウ</t>
    </rPh>
    <rPh sb="10" eb="12">
      <t>ザイダン</t>
    </rPh>
    <phoneticPr fontId="2"/>
  </si>
  <si>
    <t>〇</t>
  </si>
  <si>
    <t>教育施設整備基金</t>
  </si>
  <si>
    <t>森林環境譲与税基金</t>
  </si>
  <si>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</si>
  <si>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</si>
  <si>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</si>
  <si>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の抑制を継続してきた結果、将来負担比率が低下している。一方で有形固定資産減価償却率は類似団体より高く、上昇傾向にある。主な要因としては、昭和３０年代及び昭和４０年代に建築された幼稚園及び小・中学校が有形固定資産減価償却率９０％を超過していることが挙げられる。公共施設等総合管理計画に基づき、今後の老朽化対策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</si>
  <si>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</si>
  <si>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</si>
  <si>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</si>
  <si>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</si>
  <si>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</si>
  <si>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</si>
  <si>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</si>
  <si>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町においては、法人税収等を背景にして、これまで地方債の新規発行を抑制して各種事業を実施してきたことから、将来負担比率は平成２８年から６年連続でマイナス算定（算定されない）となっている。実質公債費比率は類似団体の平均を大きく下回っており、令和３年度において若干上昇したもののマイナス算定を継続している。今後も実施事業を精査し、義務的経費の抑制や適正な地方債の発行に取り組み、財政の健全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</si>
</sst>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96248</c:v>
                </c:pt>
                <c:pt idx="4">
                  <c:v>76413</c:v>
                </c:pt>
              </c:numCache>
            </c:numRef>
          </c:val>
          <c:smooth val="0"/>
          <c:extLst>
            <c:ext xmlns:c16="http://schemas.microsoft.com/office/drawing/2014/chart" uri="{C3380CC4-5D6E-409C-BE32-E72D297353CC}">
              <c16:uniqueId val="{00000000-3231-401B-AEFC-DFB78E56520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41225</c:v>
                </c:pt>
                <c:pt idx="1">
                  <c:v>48093</c:v>
                </c:pt>
                <c:pt idx="2">
                  <c:v>57797</c:v>
                </c:pt>
                <c:pt idx="3">
                  <c:v>77617</c:v>
                </c:pt>
                <c:pt idx="4">
                  <c:v>46403</c:v>
                </c:pt>
              </c:numCache>
            </c:numRef>
          </c:val>
          <c:smooth val="0"/>
          <c:extLst>
            <c:ext xmlns:c16="http://schemas.microsoft.com/office/drawing/2014/chart" uri="{C3380CC4-5D6E-409C-BE32-E72D297353CC}">
              <c16:uniqueId val="{00000001-3231-401B-AEFC-DFB78E56520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7.33</c:v>
                </c:pt>
                <c:pt idx="1">
                  <c:v>8.58</c:v>
                </c:pt>
                <c:pt idx="2">
                  <c:v>6.57</c:v>
                </c:pt>
                <c:pt idx="3">
                  <c:v>11.13</c:v>
                </c:pt>
                <c:pt idx="4">
                  <c:v>10.76</c:v>
                </c:pt>
              </c:numCache>
            </c:numRef>
          </c:val>
          <c:extLst>
            <c:ext xmlns:c16="http://schemas.microsoft.com/office/drawing/2014/chart" uri="{C3380CC4-5D6E-409C-BE32-E72D297353CC}">
              <c16:uniqueId val="{00000000-171F-4566-BD6B-BCBED6A873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33.659999999999997</c:v>
                </c:pt>
                <c:pt idx="1">
                  <c:v>34.299999999999997</c:v>
                </c:pt>
                <c:pt idx="2">
                  <c:v>34.04</c:v>
                </c:pt>
                <c:pt idx="3">
                  <c:v>27.41</c:v>
                </c:pt>
                <c:pt idx="4">
                  <c:v>31.55</c:v>
                </c:pt>
              </c:numCache>
            </c:numRef>
          </c:val>
          <c:extLst>
            <c:ext xmlns:c16="http://schemas.microsoft.com/office/drawing/2014/chart" uri="{C3380CC4-5D6E-409C-BE32-E72D297353CC}">
              <c16:uniqueId val="{00000001-171F-4566-BD6B-BCBED6A873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-0.56999999999999995</c:v>
                </c:pt>
                <c:pt idx="1">
                  <c:v>2.06</c:v>
                </c:pt>
                <c:pt idx="2">
                  <c:v>-1.93</c:v>
                </c:pt>
                <c:pt idx="3">
                  <c:v>-0.26</c:v>
                </c:pt>
                <c:pt idx="4">
                  <c:v>6.56</c:v>
                </c:pt>
              </c:numCache>
            </c:numRef>
          </c:val>
          <c:smooth val="0"/>
          <c:extLst>
            <c:ext xmlns:c16="http://schemas.microsoft.com/office/drawing/2014/chart" uri="{C3380CC4-5D6E-409C-BE32-E72D297353CC}">
              <c16:uniqueId val="{00000002-171F-4566-BD6B-BCBED6A873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1.05</c:v>
                </c:pt>
                <c:pt idx="2">
                  <c:v>#N/A</c:v>
                </c:pt>
                <c:pt idx="3">
                  <c:v>1.67</c:v>
                </c:pt>
                <c:pt idx="4">
                  <c:v>#N/A</c:v>
                </c:pt>
                <c:pt idx="5">
                  <c:v>2.84</c:v>
                </c:pt>
                <c:pt idx="6">
                  <c:v>0</c:v>
                </c:pt>
                <c:pt idx="7">
                  <c:v>0</c:v>
                </c:pt>
                <c:pt idx="8">
                  <c:v>0</c:v>
                </c:pt>
                <c:pt idx="9">
                  <c:v>0</c:v>
                </c:pt>
              </c:numCache>
            </c:numRef>
          </c:val>
          <c:extLst>
            <c:ext xmlns:c16="http://schemas.microsoft.com/office/drawing/2014/chart" uri="{C3380CC4-5D6E-409C-BE32-E72D297353CC}">
              <c16:uniqueId val="{00000000-8768-477D-A217-EE962A8271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68-477D-A217-EE962A82719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768-477D-A217-EE962A82719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768-477D-A217-EE962A82719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0.56999999999999995</c:v>
                </c:pt>
                <c:pt idx="2">
                  <c:v>#N/A</c:v>
                </c:pt>
                <c:pt idx="3">
                  <c:v>0.36</c:v>
                </c:pt>
                <c:pt idx="4">
                  <c:v>#N/A</c:v>
                </c:pt>
                <c:pt idx="5">
                  <c:v>0.41</c:v>
                </c:pt>
                <c:pt idx="6">
                  <c:v>#N/A</c:v>
                </c:pt>
                <c:pt idx="7">
                  <c:v>0.08</c:v>
                </c:pt>
                <c:pt idx="8">
                  <c:v>#N/A</c:v>
                </c:pt>
                <c:pt idx="9">
                  <c:v>0.18</c:v>
                </c:pt>
              </c:numCache>
            </c:numRef>
          </c:val>
          <c:extLst>
            <c:ext xmlns:c16="http://schemas.microsoft.com/office/drawing/2014/chart" uri="{C3380CC4-5D6E-409C-BE32-E72D297353CC}">
              <c16:uniqueId val="{00000004-8768-477D-A217-EE962A827196}"/>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7.85</c:v>
                </c:pt>
                <c:pt idx="2">
                  <c:v>#N/A</c:v>
                </c:pt>
                <c:pt idx="3">
                  <c:v>1.61</c:v>
                </c:pt>
                <c:pt idx="4">
                  <c:v>#N/A</c:v>
                </c:pt>
                <c:pt idx="5">
                  <c:v>1.94</c:v>
                </c:pt>
                <c:pt idx="6">
                  <c:v>#N/A</c:v>
                </c:pt>
                <c:pt idx="7">
                  <c:v>1.48</c:v>
                </c:pt>
                <c:pt idx="8">
                  <c:v>#N/A</c:v>
                </c:pt>
                <c:pt idx="9">
                  <c:v>1.03</c:v>
                </c:pt>
              </c:numCache>
            </c:numRef>
          </c:val>
          <c:extLst>
            <c:ext xmlns:c16="http://schemas.microsoft.com/office/drawing/2014/chart" uri="{C3380CC4-5D6E-409C-BE32-E72D297353CC}">
              <c16:uniqueId val="{00000005-8768-477D-A217-EE962A82719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0.63</c:v>
                </c:pt>
                <c:pt idx="2">
                  <c:v>#N/A</c:v>
                </c:pt>
                <c:pt idx="3">
                  <c:v>1.49</c:v>
                </c:pt>
                <c:pt idx="4">
                  <c:v>#N/A</c:v>
                </c:pt>
                <c:pt idx="5">
                  <c:v>1</c:v>
                </c:pt>
                <c:pt idx="6">
                  <c:v>#N/A</c:v>
                </c:pt>
                <c:pt idx="7">
                  <c:v>1</c:v>
                </c:pt>
                <c:pt idx="8">
                  <c:v>#N/A</c:v>
                </c:pt>
                <c:pt idx="9">
                  <c:v>1.29</c:v>
                </c:pt>
              </c:numCache>
            </c:numRef>
          </c:val>
          <c:extLst>
            <c:ext xmlns:c16="http://schemas.microsoft.com/office/drawing/2014/chart" uri="{C3380CC4-5D6E-409C-BE32-E72D297353CC}">
              <c16:uniqueId val="{00000006-8768-477D-A217-EE962A827196}"/>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2.2000000000000002</c:v>
                </c:pt>
                <c:pt idx="8">
                  <c:v>#N/A</c:v>
                </c:pt>
                <c:pt idx="9">
                  <c:v>2.58</c:v>
                </c:pt>
              </c:numCache>
            </c:numRef>
          </c:val>
          <c:extLst>
            <c:ext xmlns:c16="http://schemas.microsoft.com/office/drawing/2014/chart" uri="{C3380CC4-5D6E-409C-BE32-E72D297353CC}">
              <c16:uniqueId val="{00000007-8768-477D-A217-EE962A82719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1.75</c:v>
                </c:pt>
                <c:pt idx="2">
                  <c:v>#N/A</c:v>
                </c:pt>
                <c:pt idx="3">
                  <c:v>2.5499999999999998</c:v>
                </c:pt>
                <c:pt idx="4">
                  <c:v>#N/A</c:v>
                </c:pt>
                <c:pt idx="5">
                  <c:v>3.47</c:v>
                </c:pt>
                <c:pt idx="6">
                  <c:v>#N/A</c:v>
                </c:pt>
                <c:pt idx="7">
                  <c:v>4.47</c:v>
                </c:pt>
                <c:pt idx="8">
                  <c:v>#N/A</c:v>
                </c:pt>
                <c:pt idx="9">
                  <c:v>5.32</c:v>
                </c:pt>
              </c:numCache>
            </c:numRef>
          </c:val>
          <c:extLst>
            <c:ext xmlns:c16="http://schemas.microsoft.com/office/drawing/2014/chart" uri="{C3380CC4-5D6E-409C-BE32-E72D297353CC}">
              <c16:uniqueId val="{00000008-8768-477D-A217-EE962A82719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7.33</c:v>
                </c:pt>
                <c:pt idx="2">
                  <c:v>#N/A</c:v>
                </c:pt>
                <c:pt idx="3">
                  <c:v>8.92</c:v>
                </c:pt>
                <c:pt idx="4">
                  <c:v>#N/A</c:v>
                </c:pt>
                <c:pt idx="5">
                  <c:v>6.9</c:v>
                </c:pt>
                <c:pt idx="6">
                  <c:v>#N/A</c:v>
                </c:pt>
                <c:pt idx="7">
                  <c:v>11.45</c:v>
                </c:pt>
                <c:pt idx="8">
                  <c:v>#N/A</c:v>
                </c:pt>
                <c:pt idx="9">
                  <c:v>11.06</c:v>
                </c:pt>
              </c:numCache>
            </c:numRef>
          </c:val>
          <c:extLst>
            <c:ext xmlns:c16="http://schemas.microsoft.com/office/drawing/2014/chart" uri="{C3380CC4-5D6E-409C-BE32-E72D297353CC}">
              <c16:uniqueId val="{00000009-8768-477D-A217-EE962A82719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489</c:v>
                </c:pt>
                <c:pt idx="5">
                  <c:v>500</c:v>
                </c:pt>
                <c:pt idx="8">
                  <c:v>485</c:v>
                </c:pt>
                <c:pt idx="11">
                  <c:v>472</c:v>
                </c:pt>
                <c:pt idx="14">
                  <c:v>476</c:v>
                </c:pt>
              </c:numCache>
            </c:numRef>
          </c:val>
          <c:extLst>
            <c:ext xmlns:c16="http://schemas.microsoft.com/office/drawing/2014/chart" uri="{C3380CC4-5D6E-409C-BE32-E72D297353CC}">
              <c16:uniqueId val="{00000000-3757-47C8-8305-FF15C4A7A2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57-47C8-8305-FF15C4A7A2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757-47C8-8305-FF15C4A7A2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57-47C8-8305-FF15C4A7A2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245</c:v>
                </c:pt>
                <c:pt idx="3">
                  <c:v>210</c:v>
                </c:pt>
                <c:pt idx="6">
                  <c:v>187</c:v>
                </c:pt>
                <c:pt idx="9">
                  <c:v>177</c:v>
                </c:pt>
                <c:pt idx="12">
                  <c:v>199</c:v>
                </c:pt>
              </c:numCache>
            </c:numRef>
          </c:val>
          <c:extLst>
            <c:ext xmlns:c16="http://schemas.microsoft.com/office/drawing/2014/chart" uri="{C3380CC4-5D6E-409C-BE32-E72D297353CC}">
              <c16:uniqueId val="{00000004-3757-47C8-8305-FF15C4A7A2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57-47C8-8305-FF15C4A7A2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57-47C8-8305-FF15C4A7A2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216</c:v>
                </c:pt>
                <c:pt idx="3">
                  <c:v>188</c:v>
                </c:pt>
                <c:pt idx="6">
                  <c:v>190</c:v>
                </c:pt>
                <c:pt idx="9">
                  <c:v>178</c:v>
                </c:pt>
                <c:pt idx="12">
                  <c:v>197</c:v>
                </c:pt>
              </c:numCache>
            </c:numRef>
          </c:val>
          <c:extLst>
            <c:ext xmlns:c16="http://schemas.microsoft.com/office/drawing/2014/chart" uri="{C3380CC4-5D6E-409C-BE32-E72D297353CC}">
              <c16:uniqueId val="{00000007-3757-47C8-8305-FF15C4A7A2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-28</c:v>
                </c:pt>
                <c:pt idx="2">
                  <c:v>#N/A</c:v>
                </c:pt>
                <c:pt idx="3">
                  <c:v>#N/A</c:v>
                </c:pt>
                <c:pt idx="4">
                  <c:v>-102</c:v>
                </c:pt>
                <c:pt idx="5">
                  <c:v>#N/A</c:v>
                </c:pt>
                <c:pt idx="6">
                  <c:v>#N/A</c:v>
                </c:pt>
                <c:pt idx="7">
                  <c:v>-108</c:v>
                </c:pt>
                <c:pt idx="8">
                  <c:v>#N/A</c:v>
                </c:pt>
                <c:pt idx="9">
                  <c:v>#N/A</c:v>
                </c:pt>
                <c:pt idx="10">
                  <c:v>-117</c:v>
                </c:pt>
                <c:pt idx="11">
                  <c:v>#N/A</c:v>
                </c:pt>
                <c:pt idx="12">
                  <c:v>#N/A</c:v>
                </c:pt>
                <c:pt idx="13">
                  <c:v>-80</c:v>
                </c:pt>
                <c:pt idx="14">
                  <c:v>#N/A</c:v>
                </c:pt>
              </c:numCache>
            </c:numRef>
          </c:val>
          <c:smooth val="0"/>
          <c:extLst>
            <c:ext xmlns:c16="http://schemas.microsoft.com/office/drawing/2014/chart" uri="{C3380CC4-5D6E-409C-BE32-E72D297353CC}">
              <c16:uniqueId val="{00000008-3757-47C8-8305-FF15C4A7A2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5589</c:v>
                </c:pt>
                <c:pt idx="5">
                  <c:v>5559</c:v>
                </c:pt>
                <c:pt idx="8">
                  <c:v>5606</c:v>
                </c:pt>
                <c:pt idx="11">
                  <c:v>5640</c:v>
                </c:pt>
                <c:pt idx="14">
                  <c:v>5596</c:v>
                </c:pt>
              </c:numCache>
            </c:numRef>
          </c:val>
          <c:extLst>
            <c:ext xmlns:c16="http://schemas.microsoft.com/office/drawing/2014/chart" uri="{C3380CC4-5D6E-409C-BE32-E72D297353CC}">
              <c16:uniqueId val="{00000000-D1CF-4149-BBB1-C8ADDFFB00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27</c:v>
                </c:pt>
                <c:pt idx="5">
                  <c:v>21</c:v>
                </c:pt>
                <c:pt idx="8">
                  <c:v>14</c:v>
                </c:pt>
                <c:pt idx="11">
                  <c:v>5</c:v>
                </c:pt>
                <c:pt idx="14">
                  <c:v>0</c:v>
                </c:pt>
              </c:numCache>
            </c:numRef>
          </c:val>
          <c:extLst>
            <c:ext xmlns:c16="http://schemas.microsoft.com/office/drawing/2014/chart" uri="{C3380CC4-5D6E-409C-BE32-E72D297353CC}">
              <c16:uniqueId val="{00000001-D1CF-4149-BBB1-C8ADDFFB00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1939</c:v>
                </c:pt>
                <c:pt idx="5">
                  <c:v>2181</c:v>
                </c:pt>
                <c:pt idx="8">
                  <c:v>2204</c:v>
                </c:pt>
                <c:pt idx="11">
                  <c:v>1911</c:v>
                </c:pt>
                <c:pt idx="14">
                  <c:v>2144</c:v>
                </c:pt>
              </c:numCache>
            </c:numRef>
          </c:val>
          <c:extLst>
            <c:ext xmlns:c16="http://schemas.microsoft.com/office/drawing/2014/chart" uri="{C3380CC4-5D6E-409C-BE32-E72D297353CC}">
              <c16:uniqueId val="{00000002-D1CF-4149-BBB1-C8ADDFFB00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CF-4149-BBB1-C8ADDFFB00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CF-4149-BBB1-C8ADDFFB00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CF-4149-BBB1-C8ADDFFB00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1111</c:v>
                </c:pt>
                <c:pt idx="3">
                  <c:v>1026</c:v>
                </c:pt>
                <c:pt idx="6">
                  <c:v>1038</c:v>
                </c:pt>
                <c:pt idx="9">
                  <c:v>1083</c:v>
                </c:pt>
                <c:pt idx="12">
                  <c:v>1016</c:v>
                </c:pt>
              </c:numCache>
            </c:numRef>
          </c:val>
          <c:extLst>
            <c:ext xmlns:c16="http://schemas.microsoft.com/office/drawing/2014/chart" uri="{C3380CC4-5D6E-409C-BE32-E72D297353CC}">
              <c16:uniqueId val="{00000006-D1CF-4149-BBB1-C8ADDFFB00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1CF-4149-BBB1-C8ADDFFB00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1401</c:v>
                </c:pt>
                <c:pt idx="3">
                  <c:v>1293</c:v>
                </c:pt>
                <c:pt idx="6">
                  <c:v>1167</c:v>
                </c:pt>
                <c:pt idx="9">
                  <c:v>996</c:v>
                </c:pt>
                <c:pt idx="12">
                  <c:v>952</c:v>
                </c:pt>
              </c:numCache>
            </c:numRef>
          </c:val>
          <c:extLst>
            <c:ext xmlns:c16="http://schemas.microsoft.com/office/drawing/2014/chart" uri="{C3380CC4-5D6E-409C-BE32-E72D297353CC}">
              <c16:uniqueId val="{00000008-D1CF-4149-BBB1-C8ADDFFB00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CF-4149-BBB1-C8ADDFFB00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2156</c:v>
                </c:pt>
                <c:pt idx="3">
                  <c:v>2311</c:v>
                </c:pt>
                <c:pt idx="6">
                  <c:v>2756</c:v>
                </c:pt>
                <c:pt idx="9">
                  <c:v>3221</c:v>
                </c:pt>
                <c:pt idx="12">
                  <c:v>3342</c:v>
                </c:pt>
              </c:numCache>
            </c:numRef>
          </c:val>
          <c:extLst>
            <c:ext xmlns:c16="http://schemas.microsoft.com/office/drawing/2014/chart" uri="{C3380CC4-5D6E-409C-BE32-E72D297353CC}">
              <c16:uniqueId val="{0000000A-D1CF-4149-BBB1-C8ADDFFB006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CF-4149-BBB1-C8ADDFFB006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1333</c:v>
                </c:pt>
                <c:pt idx="1">
                  <c:v>1123</c:v>
                </c:pt>
                <c:pt idx="2">
                  <c:v>1393</c:v>
                </c:pt>
              </c:numCache>
            </c:numRef>
          </c:val>
          <c:extLst>
            <c:ext xmlns:c16="http://schemas.microsoft.com/office/drawing/2014/chart" uri="{C3380CC4-5D6E-409C-BE32-E72D297353CC}">
              <c16:uniqueId val="{00000000-D6A7-4576-8B1C-50CED6A3A1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6A7-4576-8B1C-50CED6A3A1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387</c:v>
                </c:pt>
                <c:pt idx="1">
                  <c:v>249</c:v>
                </c:pt>
                <c:pt idx="2">
                  <c:v>250</c:v>
                </c:pt>
              </c:numCache>
            </c:numRef>
          </c:val>
          <c:extLst>
            <c:ext xmlns:c16="http://schemas.microsoft.com/office/drawing/2014/chart" uri="{C3380CC4-5D6E-409C-BE32-E72D297353CC}">
              <c16:uniqueId val="{00000002-D6A7-4576-8B1C-50CED6A3A18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{1773685D-0DB6-44D3-AF5D-CC8D30926505}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44F-4023-8BEA-6228530E47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{E42900B8-0F26-47E0-81FA-9AFF21DF5A86}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4F-4023-8BEA-6228530E47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{349827AC-EDDA-400D-BA03-5A0A274F00C2}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4F-4023-8BEA-6228530E47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{4D73E137-D99E-49C4-AB46-427DEDE9E86F}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4F-4023-8BEA-6228530E47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{D8E9B42B-8FEA-4D93-91BC-873E6AE9932D}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4F-4023-8BEA-6228530E47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{41B24E80-1A3E-4BE0-B419-8DD2AFBA03EB}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44F-4023-8BEA-6228530E47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{1CCA4BAB-B57B-421C-8B3A-CB433BB85B64}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44F-4023-8BEA-6228530E47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{B2B48E1A-2F6E-483E-8823-11BE49A798DF}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44F-4023-8BEA-6228530E47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{FD995EB9-7F62-4EB0-AA84-09D23B8E2ACA}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44F-4023-8BEA-6228530E47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65.2</c:v>
                </c:pt>
                <c:pt idx="16">
                  <c:v>66.099999999999994</c:v>
                </c:pt>
                <c:pt idx="24">
                  <c:v>67.2</c:v>
                </c:pt>
                <c:pt idx="32">
                  <c:v>67.5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144F-4023-8BEA-6228530E47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{266B69BB-C922-435B-9C45-3AE3B5E3A040}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44F-4023-8BEA-6228530E47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{E02B3F59-E403-40C8-972B-13DD984D99BB}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4F-4023-8BEA-6228530E47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{E87F95C3-36BA-4ACF-8A74-6C7C2AFFC2E0}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4F-4023-8BEA-6228530E47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{8A702D20-EEC7-49E9-9DC8-1977975D09A2}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4F-4023-8BEA-6228530E47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{91BCD49F-0BA0-4CD3-8662-D8493FCF22E0}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4F-4023-8BEA-6228530E47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{2A8F8DA8-B6B1-4B2E-8E14-E58A52293E56}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44F-4023-8BEA-6228530E47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{BBD8427A-A474-4D58-AD41-DE46DF3A4B95}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44F-4023-8BEA-6228530E47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{37D5A623-27D6-4629-943A-030478727689}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44F-4023-8BEA-6228530E47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{5D73BA4C-81C6-40D5-89D1-8A1D2C9AABF7}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44F-4023-8BEA-6228530E47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59.7</c:v>
                </c:pt>
                <c:pt idx="8">
                  <c:v>60.3</c:v>
                </c:pt>
                <c:pt idx="16">
                  <c:v>60.5</c:v>
                </c:pt>
                <c:pt idx="24">
                  <c:v>61.2</c:v>
                </c:pt>
                <c:pt idx="32">
                  <c:v>62.8</c:v>
                </c:pt>
              </c:numCache>
            </c:numRef>
          </c:xVal>
          <c:yVal>
            <c:numRef>
              <c:f>公会計指標分析・財政指標組合せ分析表!$BP$55:$DC$55</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144F-4023-8BEA-6228530E475E}"/>
            </c:ext>
          </c:extLst>
        </c:ser>
        <c:dLbls>
          <c:showLegendKey val="0"/>
          <c:showVal val="1"/>
          <c:showCatName val="0"/>
          <c:showSerName val="0"/>
          <c:showPercent val="0"/>
          <c:showBubbleSize val="0"/>
        </c:dLbls>
        <c:axId val="46179840"/>
        <c:axId val="46181760"/>
      </c:scatterChart>
      <c:valAx>
        <c:axId val="46179840"/>
        <c:scaling>
          <c:orientation val="maxMin"/>
          <c:max val="63"/>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{2449397B-6208-42CD-B62E-2CF54EF99448}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833-4CF7-9B4A-C541A61BC4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{5FB91B20-D551-4280-AD7D-52AD593D525F}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33-4CF7-9B4A-C541A61BC4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{9798A1D2-FBBE-4CA0-94F5-617DAF151C71}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33-4CF7-9B4A-C541A61BC4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{7B947C4D-B3A2-4590-B70A-CCEE677195CE}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33-4CF7-9B4A-C541A61BC4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{E66FF0BF-28BB-451F-9AF7-C4497EB24DF5}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33-4CF7-9B4A-C541A61BC4D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{D81963EC-DECD-4D86-AC3E-6A6A361E99B6}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833-4CF7-9B4A-C541A61BC4DD}"/>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{2E8BC927-E0B6-4C47-B43F-AC1D35ADA034}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833-4CF7-9B4A-C541A61BC4DD}"/>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{B27821F0-388A-4667-9B88-4390B7013D14}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833-4CF7-9B4A-C541A61BC4D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{39BC8E1C-ADC6-41C4-A174-1F955507AF4E}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833-4CF7-9B4A-C541A61BC4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-0.5</c:v>
                </c:pt>
                <c:pt idx="8">
                  <c:v>-1.4</c:v>
                </c:pt>
                <c:pt idx="16">
                  <c:v>-2.2999999999999998</c:v>
                </c:pt>
                <c:pt idx="24">
                  <c:v>-3.1</c:v>
                </c:pt>
                <c:pt idx="32">
                  <c:v>-2.7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833-4CF7-9B4A-C541A61BC4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{8116A786-35CE-4460-A381-88C962DB3BE5}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833-4CF7-9B4A-C541A61BC4D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{CFF9F98F-2316-4CFF-876A-C202207F2B0D}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33-4CF7-9B4A-C541A61BC4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{CDBD8605-1C0A-411D-968B-1967CE0E7944}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33-4CF7-9B4A-C541A61BC4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{E794813E-B260-4A49-A8B9-C784BA2DA53F}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33-4CF7-9B4A-C541A61BC4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{158019A1-D561-41D2-B6EC-166BEF033284}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33-4CF7-9B4A-C541A61BC4D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{9F9F0140-9623-4EB0-AF98-5259E79905F6}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833-4CF7-9B4A-C541A61BC4D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{1742B160-F2B3-4EF3-A47E-A659E7F5D2F8}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833-4CF7-9B4A-C541A61BC4D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{AE23E5DB-94A3-4506-B30E-D5B842BB9DFE}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833-4CF7-9B4A-C541A61BC4D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{1F87BE74-ECB3-4889-8F78-5B99C6EF0E03}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833-4CF7-9B4A-C541A61BC4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7.9</c:v>
                </c:pt>
                <c:pt idx="16">
                  <c:v>7.7</c:v>
                </c:pt>
                <c:pt idx="24">
                  <c:v>7.3</c:v>
                </c:pt>
                <c:pt idx="32">
                  <c:v>7.2</c:v>
                </c:pt>
              </c:numCache>
            </c:numRef>
          </c:xVal>
          <c:yVal>
            <c:numRef>
              <c:f>公会計指標分析・財政指標組合せ分析表!$BP$77:$DC$77</c:f>
              <c:numCache>
                <c:formatCode>#,##0.0;"▲ "#,##0.0</c:formatCode>
                <c:ptCount val="40"/>
                <c:pt idx="0">
                  <c:v>28.5</c:v>
                </c:pt>
                <c:pt idx="8">
                  <c:v>20.5</c:v>
                </c:pt>
                <c:pt idx="16">
                  <c:v>21.4</c:v>
                </c:pt>
                <c:pt idx="24">
                  <c:v>12.8</c:v>
                </c:pt>
                <c:pt idx="32">
                  <c:v>0</c:v>
                </c:pt>
              </c:numCache>
            </c:numRef>
          </c:yVal>
          <c:smooth val="0"/>
          <c:extLst>
            <c:ext xmlns:c16="http://schemas.microsoft.com/office/drawing/2014/chart" uri="{C3380CC4-5D6E-409C-BE32-E72D297353CC}">
              <c16:uniqueId val="{00000013-4833-4CF7-9B4A-C541A61BC4DD}"/>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開始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大規模建設事業を実施していないことか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ら、新たな起債があっても過去の起債の</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償還が進み、元利償還金は減少傾向にあ</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ったが、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水道事業における建設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改良費の一部を一般会計にて負担したた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算入公債費等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事業費補正により基準財</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政需要額に算入された公債費が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起債の償還終了に伴い減少傾向にあったが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年度以降は新たに事業債を発行したため、</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現在高が増加している。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公営企業等繰入見込額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企業会計において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大規模な建設事業を行わないことなどから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現在高は減少している。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国保及び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介護の基金において積み立て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近年事業債の</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発行をすることで、算入される公債費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横ばい傾向にある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神奈川県大井町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将来の事業実施に備え積み立てているが、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年度は財政調整基金は利息分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積み立てを行い、教育施設整備基金は利息分のみの積み立て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公共施設等やインフラ全般の維持管理などの経費が増加していくことから、中長期的には減少傾向にある。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教育施設整備基金：大井町教育施設整備の財源を積み立てるため、設置する。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森林環境税及び森林環境譲与税に関する法律（平成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年法律第３号）第</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条第１項に規定する施策に要する経費の財源に充てるため、設置する。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利息分のみの積み立て。</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森林環境譲与税基金：森林環境譲与税及び利息分の積み立て。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教育施設整備基金：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上大井小学校改修事業及び生涯学習センター改修事業に取り崩す予定であったが、取り崩すことなく事業展開ができた。しかし、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年度に生涯学習センター改修事業を実施する予定であるため、減少していく見込み。</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森林環境譲与税基金：当面は譲与税を積み立てていく。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将来の事業実施に備え積み立てているが、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取り崩しはせず、利息分のみ、</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万円の取り崩しを行っ</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利息分と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万円の積み立てとなっ</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en-US"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これまでは横ばいを推移してきたが、公共施設の老朽化に伴い、大規模な改修事業が続くことから、中長期的には減少傾向にある。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7589FA5-112F-42AF-9C8D-AE2BF7026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5721BF3-C94A-47A7-900C-8688C24587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A9FCB32-F614-4013-9B7D-6D6204CAD534}"/>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B83CBE9D-69D8-4C05-A808-79785D1CF66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249EAB9-60A0-4DD3-B4E8-15EDFF744239}"/>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60A625A-105C-44E2-B4A3-9E081F53CF5E}"/>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6C0C1A0-047F-4EAA-B463-524E1ECCB968}"/>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C0425E19-A991-4308-B1E9-990E1956F64F}"/>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F5140024-B3DC-4069-BDAE-E08A2BA8E0A2}"/>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DA8095AE-FBF3-4BE7-90AF-FFF51AA09442}"/>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BD9A1450-5A2A-46BD-9203-D15B7874B78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B18D261-A57B-43AE-9164-87B2801894F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9F918B91-B0AB-4F2E-A04E-B79B94B95563}"/>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C593581-4B01-4424-BF98-CA2CE8CF905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9D6595C-CEFC-4776-B090-C439CE15022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CDEFF3B-9B5B-47AF-B59A-A3D3ACDFAD8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3440D56-58CE-40FD-A4CD-E3E605741CB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DCBE2EE9-1A65-4AAF-8E2A-42BD3E92C9D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E2B8061-5050-4D34-A7DC-86FE4959D81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FB02F09-FDF4-4D7C-9C25-DFABE847BBB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F34D6E93-6040-4D5D-B37F-9BEBC9CA128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EDA57E3-F951-400F-B0B7-C06D938BAD8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17,201
14.38
6,813,442
6,335,536
475,257
4,416,460
3,341,561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FD6AEBE-7595-4FE6-9C70-F922B50230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57EB8CFB-41FB-4D1A-AC60-5431A6860D1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F1D831B-1993-4790-ADAA-4AC7F206DC0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F6CAF43-9CF7-41D2-9E64-618AC249505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3D5CB8AB-983C-4637-BBA6-EA7D5EDC7C0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6C09A4D-1B11-4BEB-9A49-D983DC5DFC4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8A292422-082B-4591-A4A3-07E1EB3FD8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A978C7C-79E5-4E81-A4A1-EBCF4D9849C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018918A-6FA0-465B-9FAA-BA00D144F63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77473922-ED75-427B-8FEE-7F2C267D23C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59D8AF38-5CA2-4D1A-ACC6-F2BDA18D7D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67F0423-A9BE-44EB-90CA-E375276147E5}"/>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BC7F356-1CB0-4941-BB90-572FE5C35DE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490E93CF-A0B8-4469-A11F-E0656108001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99AC041-97AE-458F-B590-695278038BA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F8B632C-024A-4C5B-A96C-875D91275FB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E6D00E8-214D-4D84-99BA-ACF7F4633D3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D60A1CC-BEF3-49A8-B487-22D19159295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5ED3BDD0-2573-40B6-8CF1-25A02A8EA2F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154A9AC-B05C-463D-B6D9-4D7F68656BD8}"/>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93962FD-E499-4E11-9C1B-720F42D7E95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F26580F-D6B6-42AA-8E0F-A185CC34D35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B9F4FB3-ACB1-477B-B1EC-5824BDE51E8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2EE0C23D-800E-4328-8FAA-4381F2BF457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C4A19B3-8470-4BFA-AF84-DB77CD5DE9A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2C05261-3A1F-4997-A87C-943DD804286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96AFBB8-AD0C-46E0-B94A-FE665BCF3A6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19C43EFB-1C92-49CC-BACE-E8743D0CC29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CE9F270-C0A4-4ECA-9E4A-8AE2F700B0CA}"/>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EA8C4F9E-4F7D-4782-B431-A542F5E0AFB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FD8CADA-B4A0-4C67-90D5-A6C4236985B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D8890702-B361-425E-8D94-EFC412B5C4F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ADC03E2E-4893-49F3-9069-46F8A7F3A98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915E6A4-79AE-4348-9623-AF1FBC7947B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E49B7EEC-17CB-420A-8835-40F45D6879F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有形固定資産減価償却率は類似団体より高い水準にあるが、それぞれの公共施設等について個別施設計画を策定済みであり、当該計画に基づいた施設の維持管理を適切に進めている。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D08B92A1-E1E3-4B4C-8AA2-58619328FE6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D2F89A6-4CB6-4276-8B20-EF92600E8A5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F6D8953D-EC57-48A6-B588-81A704A0035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AC4B01A9-2172-4AF4-9F63-7EAF61091BD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26B57CD4-228C-47AB-8E19-A2C5646F2DD7}"/>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5C7A48AD-97EA-4788-A23C-DA792357583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769B1F59-13EE-4B72-A6E0-219B32A78309}"/>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EC30E87-6F4B-47BF-98FB-1995ED5F220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685A35ED-7FD7-4106-BF25-8033D4E0D95F}"/>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52CE9A49-3F2D-4DC4-8D7A-3259AB824ED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3B6F17B8-A18F-4A52-B350-861992FA7D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D73EA048-A52F-4BCE-BA51-E6F276B8B1F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EE7CB6F2-4BBC-4EB6-9F6C-43076C9DB9F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7FC76FF2-AF13-46E9-85CE-38E196AF091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B765D738-8245-4F79-9163-0A06D925DD0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A690EB9C-688D-4C94-AEC0-BE1BB411120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54822</xdr:rowOff>
    </xdr:from>
    <xdr:to>
      <xdr:col>23</xdr:col>
      <xdr:colOff>85090</xdr:colOff>
      <xdr:row>34</xdr:row>
      <xdr:rowOff>72179</xdr:rowOff>
    </xdr:to>
    <xdr:cxnSp macro="">
      <xdr:nvCxnSpPr>
        <xdr:cNvPr id="75" name="直線コネクタ 74">
          <a:extLst>
            <a:ext uri="{FF2B5EF4-FFF2-40B4-BE49-F238E27FC236}">
              <a16:creationId xmlns:a16="http://schemas.microsoft.com/office/drawing/2014/main" id="{F90C4516-07F1-4275-BD7C-6DFD394BA749}"/>
            </a:ext>
          </a:extLst>
        </xdr:cNvPr>
        <xdr:cNvCxnSpPr/>
      </xdr:nvCxnSpPr>
      <xdr:spPr>
        <a:xfrm flipV="1">
          <a:off x="4760595" y="5284047"/>
          <a:ext cx="1270" cy="1388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76006</xdr:rowOff>
    </xdr:from>
    <xdr:ext cx="405111" cy="259045"/>
    <xdr:sp macro="" textlink="">
      <xdr:nvSpPr>
        <xdr:cNvPr id="76" name="有形固定資産減価償却率最小値テキスト">
          <a:extLst>
            <a:ext uri="{FF2B5EF4-FFF2-40B4-BE49-F238E27FC236}">
              <a16:creationId xmlns:a16="http://schemas.microsoft.com/office/drawing/2014/main" id="{B86D1BFF-6379-4779-927A-D9590C1AADCB}"/>
            </a:ext>
          </a:extLst>
        </xdr:cNvPr>
        <xdr:cNvSpPr txBox="1"/>
      </xdr:nvSpPr>
      <xdr:spPr>
        <a:xfrm>
          <a:off x="4813300" y="667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72179</xdr:rowOff>
    </xdr:from>
    <xdr:to>
      <xdr:col>23</xdr:col>
      <xdr:colOff>174625</xdr:colOff>
      <xdr:row>34</xdr:row>
      <xdr:rowOff>72179</xdr:rowOff>
    </xdr:to>
    <xdr:cxnSp macro="">
      <xdr:nvCxnSpPr>
        <xdr:cNvPr id="77" name="直線コネクタ 76">
          <a:extLst>
            <a:ext uri="{FF2B5EF4-FFF2-40B4-BE49-F238E27FC236}">
              <a16:creationId xmlns:a16="http://schemas.microsoft.com/office/drawing/2014/main" id="{83F3556B-8DAB-4E5E-BFAD-FDC2DD21A800}"/>
            </a:ext>
          </a:extLst>
        </xdr:cNvPr>
        <xdr:cNvCxnSpPr/>
      </xdr:nvCxnSpPr>
      <xdr:spPr>
        <a:xfrm>
          <a:off x="4673600" y="66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1499</xdr:rowOff>
    </xdr:from>
    <xdr:ext cx="405111" cy="259045"/>
    <xdr:sp macro="" textlink="">
      <xdr:nvSpPr>
        <xdr:cNvPr id="78" name="有形固定資産減価償却率最大値テキスト">
          <a:extLst>
            <a:ext uri="{FF2B5EF4-FFF2-40B4-BE49-F238E27FC236}">
              <a16:creationId xmlns:a16="http://schemas.microsoft.com/office/drawing/2014/main" id="{91AEE363-B96E-40AC-A2EA-12D24889F978}"/>
            </a:ext>
          </a:extLst>
        </xdr:cNvPr>
        <xdr:cNvSpPr txBox="1"/>
      </xdr:nvSpPr>
      <xdr:spPr>
        <a:xfrm>
          <a:off x="4813300" y="505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54822</xdr:rowOff>
    </xdr:from>
    <xdr:to>
      <xdr:col>23</xdr:col>
      <xdr:colOff>174625</xdr:colOff>
      <xdr:row>26</xdr:row>
      <xdr:rowOff>54822</xdr:rowOff>
    </xdr:to>
    <xdr:cxnSp macro="">
      <xdr:nvCxnSpPr>
        <xdr:cNvPr id="79" name="直線コネクタ 78">
          <a:extLst>
            <a:ext uri="{FF2B5EF4-FFF2-40B4-BE49-F238E27FC236}">
              <a16:creationId xmlns:a16="http://schemas.microsoft.com/office/drawing/2014/main" id="{9B8A488B-0CAE-4856-81A9-55F923575804}"/>
            </a:ext>
          </a:extLst>
        </xdr:cNvPr>
        <xdr:cNvCxnSpPr/>
      </xdr:nvCxnSpPr>
      <xdr:spPr>
        <a:xfrm>
          <a:off x="4673600" y="52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80" name="有形固定資産減価償却率平均値テキスト">
          <a:extLst>
            <a:ext uri="{FF2B5EF4-FFF2-40B4-BE49-F238E27FC236}">
              <a16:creationId xmlns:a16="http://schemas.microsoft.com/office/drawing/2014/main" id="{F9A6797B-54D4-4138-8CA0-FBA8B75960BB}"/>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81" name="フローチャート: 判断 80">
          <a:extLst>
            <a:ext uri="{FF2B5EF4-FFF2-40B4-BE49-F238E27FC236}">
              <a16:creationId xmlns:a16="http://schemas.microsoft.com/office/drawing/2014/main" id="{454BF4A0-233D-4713-B701-B5C7525B8C4A}"/>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82" name="フローチャート: 判断 81">
          <a:extLst>
            <a:ext uri="{FF2B5EF4-FFF2-40B4-BE49-F238E27FC236}">
              <a16:creationId xmlns:a16="http://schemas.microsoft.com/office/drawing/2014/main" id="{1CCBC147-66A4-40FE-8128-3FBBEAC041F9}"/>
            </a:ext>
          </a:extLst>
        </xdr:cNvPr>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84667</xdr:rowOff>
    </xdr:from>
    <xdr:to>
      <xdr:col>15</xdr:col>
      <xdr:colOff>187325</xdr:colOff>
      <xdr:row>31</xdr:row>
      <xdr:rowOff>14817</xdr:rowOff>
    </xdr:to>
    <xdr:sp macro="" textlink="">
      <xdr:nvSpPr>
        <xdr:cNvPr id="83" name="フローチャート: 判断 82">
          <a:extLst>
            <a:ext uri="{FF2B5EF4-FFF2-40B4-BE49-F238E27FC236}">
              <a16:creationId xmlns:a16="http://schemas.microsoft.com/office/drawing/2014/main" id="{94E719D2-81A6-48DD-AD1A-EE630AA96268}"/>
            </a:ext>
          </a:extLst>
        </xdr:cNvPr>
        <xdr:cNvSpPr/>
      </xdr:nvSpPr>
      <xdr:spPr>
        <a:xfrm>
          <a:off x="3238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84" name="フローチャート: 判断 83">
          <a:extLst>
            <a:ext uri="{FF2B5EF4-FFF2-40B4-BE49-F238E27FC236}">
              <a16:creationId xmlns:a16="http://schemas.microsoft.com/office/drawing/2014/main" id="{CB48F2A0-AC3B-4F50-9779-D32F44DA7692}"/>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55880</xdr:rowOff>
    </xdr:from>
    <xdr:to>
      <xdr:col>7</xdr:col>
      <xdr:colOff>187325</xdr:colOff>
      <xdr:row>30</xdr:row>
      <xdr:rowOff>157480</xdr:rowOff>
    </xdr:to>
    <xdr:sp macro="" textlink="">
      <xdr:nvSpPr>
        <xdr:cNvPr id="85" name="フローチャート: 判断 84">
          <a:extLst>
            <a:ext uri="{FF2B5EF4-FFF2-40B4-BE49-F238E27FC236}">
              <a16:creationId xmlns:a16="http://schemas.microsoft.com/office/drawing/2014/main" id="{45E6F237-5BC0-4BBF-9D7C-BB1B9AD2F3DE}"/>
            </a:ext>
          </a:extLst>
        </xdr:cNvPr>
        <xdr:cNvSpPr/>
      </xdr:nvSpPr>
      <xdr:spPr>
        <a:xfrm>
          <a:off x="1714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FCA057D-F6B5-42E5-8129-F0722807409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7085CD0-9F3D-4E28-9267-918647CEC67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09BCCC5-2F55-463F-BCEF-CA9D200136F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718ED58-33DB-4D10-8335-4D28DAEC1069}"/>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8174D0B-1269-45A6-894E-AE482005C5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165100</xdr:rowOff>
    </xdr:from>
    <xdr:to>
      <xdr:col>23</xdr:col>
      <xdr:colOff>136525</xdr:colOff>
      <xdr:row>32</xdr:row>
      <xdr:rowOff>95250</xdr:rowOff>
    </xdr:to>
    <xdr:sp macro="" textlink="">
      <xdr:nvSpPr>
        <xdr:cNvPr id="91" name="楕円 90">
          <a:extLst>
            <a:ext uri="{FF2B5EF4-FFF2-40B4-BE49-F238E27FC236}">
              <a16:creationId xmlns:a16="http://schemas.microsoft.com/office/drawing/2014/main" id="{A4EE2047-479C-4F47-AC7F-FCA8A2F040A6}"/>
            </a:ext>
          </a:extLst>
        </xdr:cNvPr>
        <xdr:cNvSpPr/>
      </xdr:nvSpPr>
      <xdr:spPr>
        <a:xfrm>
          <a:off x="47117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143527</xdr:rowOff>
    </xdr:from>
    <xdr:ext cx="405111" cy="259045"/>
    <xdr:sp macro="" textlink="">
      <xdr:nvSpPr>
        <xdr:cNvPr id="92" name="有形固定資産減価償却率該当値テキスト">
          <a:extLst>
            <a:ext uri="{FF2B5EF4-FFF2-40B4-BE49-F238E27FC236}">
              <a16:creationId xmlns:a16="http://schemas.microsoft.com/office/drawing/2014/main" id="{CB35B3E6-4EC5-4116-99A9-F6ECCE657D14}"/>
            </a:ext>
          </a:extLst>
        </xdr:cNvPr>
        <xdr:cNvSpPr txBox="1"/>
      </xdr:nvSpPr>
      <xdr:spPr>
        <a:xfrm>
          <a:off x="4813300"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93" name="楕円 92">
          <a:extLst>
            <a:ext uri="{FF2B5EF4-FFF2-40B4-BE49-F238E27FC236}">
              <a16:creationId xmlns:a16="http://schemas.microsoft.com/office/drawing/2014/main" id="{B179BF86-1205-46FB-B1E6-11C386A90568}"/>
            </a:ext>
          </a:extLst>
        </xdr:cNvPr>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33655</xdr:rowOff>
    </xdr:from>
    <xdr:to>
      <xdr:col>23</xdr:col>
      <xdr:colOff>85725</xdr:colOff>
      <xdr:row>32</xdr:row>
      <xdr:rowOff>44450</xdr:rowOff>
    </xdr:to>
    <xdr:cxnSp macro="">
      <xdr:nvCxnSpPr>
        <xdr:cNvPr id="94" name="直線コネクタ 93">
          <a:extLst>
            <a:ext uri="{FF2B5EF4-FFF2-40B4-BE49-F238E27FC236}">
              <a16:creationId xmlns:a16="http://schemas.microsoft.com/office/drawing/2014/main" id="{809EC86A-E404-4721-B529-354B8B4DD150}"/>
            </a:ext>
          </a:extLst>
        </xdr:cNvPr>
        <xdr:cNvCxnSpPr/>
      </xdr:nvCxnSpPr>
      <xdr:spPr>
        <a:xfrm>
          <a:off x="4051300" y="629158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114723</xdr:rowOff>
    </xdr:from>
    <xdr:to>
      <xdr:col>15</xdr:col>
      <xdr:colOff>187325</xdr:colOff>
      <xdr:row>32</xdr:row>
      <xdr:rowOff>44873</xdr:rowOff>
    </xdr:to>
    <xdr:sp macro="" textlink="">
      <xdr:nvSpPr>
        <xdr:cNvPr id="95" name="楕円 94">
          <a:extLst>
            <a:ext uri="{FF2B5EF4-FFF2-40B4-BE49-F238E27FC236}">
              <a16:creationId xmlns:a16="http://schemas.microsoft.com/office/drawing/2014/main" id="{F9FE22CA-2BCB-43B7-A36C-26BE0D27EC91}"/>
            </a:ext>
          </a:extLst>
        </xdr:cNvPr>
        <xdr:cNvSpPr/>
      </xdr:nvSpPr>
      <xdr:spPr>
        <a:xfrm>
          <a:off x="3238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165523</xdr:rowOff>
    </xdr:from>
    <xdr:to>
      <xdr:col>19</xdr:col>
      <xdr:colOff>136525</xdr:colOff>
      <xdr:row>32</xdr:row>
      <xdr:rowOff>33655</xdr:rowOff>
    </xdr:to>
    <xdr:cxnSp macro="">
      <xdr:nvCxnSpPr>
        <xdr:cNvPr id="96" name="直線コネクタ 95">
          <a:extLst>
            <a:ext uri="{FF2B5EF4-FFF2-40B4-BE49-F238E27FC236}">
              <a16:creationId xmlns:a16="http://schemas.microsoft.com/office/drawing/2014/main" id="{3FDE352C-A527-48D4-B1A3-5DF9C3D3A574}"/>
            </a:ext>
          </a:extLst>
        </xdr:cNvPr>
        <xdr:cNvCxnSpPr/>
      </xdr:nvCxnSpPr>
      <xdr:spPr>
        <a:xfrm>
          <a:off x="3289300" y="6251998"/>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82338</xdr:rowOff>
    </xdr:from>
    <xdr:to>
      <xdr:col>11</xdr:col>
      <xdr:colOff>187325</xdr:colOff>
      <xdr:row>32</xdr:row>
      <xdr:rowOff>12488</xdr:rowOff>
    </xdr:to>
    <xdr:sp macro="" textlink="">
      <xdr:nvSpPr>
        <xdr:cNvPr id="97" name="楕円 96">
          <a:extLst>
            <a:ext uri="{FF2B5EF4-FFF2-40B4-BE49-F238E27FC236}">
              <a16:creationId xmlns:a16="http://schemas.microsoft.com/office/drawing/2014/main" id="{1A0CF1B0-7AF6-43E8-97F3-743158C9E839}"/>
            </a:ext>
          </a:extLst>
        </xdr:cNvPr>
        <xdr:cNvSpPr/>
      </xdr:nvSpPr>
      <xdr:spPr>
        <a:xfrm>
          <a:off x="2476500" y="61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133138</xdr:rowOff>
    </xdr:from>
    <xdr:to>
      <xdr:col>15</xdr:col>
      <xdr:colOff>136525</xdr:colOff>
      <xdr:row>31</xdr:row>
      <xdr:rowOff>165523</xdr:rowOff>
    </xdr:to>
    <xdr:cxnSp macro="">
      <xdr:nvCxnSpPr>
        <xdr:cNvPr id="98" name="直線コネクタ 97">
          <a:extLst>
            <a:ext uri="{FF2B5EF4-FFF2-40B4-BE49-F238E27FC236}">
              <a16:creationId xmlns:a16="http://schemas.microsoft.com/office/drawing/2014/main" id="{340C0C31-2F18-4A61-94E6-5FB0C4225806}"/>
            </a:ext>
          </a:extLst>
        </xdr:cNvPr>
        <xdr:cNvCxnSpPr/>
      </xdr:nvCxnSpPr>
      <xdr:spPr>
        <a:xfrm>
          <a:off x="2527300" y="621961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35560</xdr:rowOff>
    </xdr:from>
    <xdr:to>
      <xdr:col>7</xdr:col>
      <xdr:colOff>187325</xdr:colOff>
      <xdr:row>31</xdr:row>
      <xdr:rowOff>137160</xdr:rowOff>
    </xdr:to>
    <xdr:sp macro="" textlink="">
      <xdr:nvSpPr>
        <xdr:cNvPr id="99" name="楕円 98">
          <a:extLst>
            <a:ext uri="{FF2B5EF4-FFF2-40B4-BE49-F238E27FC236}">
              <a16:creationId xmlns:a16="http://schemas.microsoft.com/office/drawing/2014/main" id="{A485EF30-2027-47A5-B645-69C526DF2E9B}"/>
            </a:ext>
          </a:extLst>
        </xdr:cNvPr>
        <xdr:cNvSpPr/>
      </xdr:nvSpPr>
      <xdr:spPr>
        <a:xfrm>
          <a:off x="1714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86360</xdr:rowOff>
    </xdr:from>
    <xdr:to>
      <xdr:col>11</xdr:col>
      <xdr:colOff>136525</xdr:colOff>
      <xdr:row>31</xdr:row>
      <xdr:rowOff>133138</xdr:rowOff>
    </xdr:to>
    <xdr:cxnSp macro="">
      <xdr:nvCxnSpPr>
        <xdr:cNvPr id="100" name="直線コネクタ 99">
          <a:extLst>
            <a:ext uri="{FF2B5EF4-FFF2-40B4-BE49-F238E27FC236}">
              <a16:creationId xmlns:a16="http://schemas.microsoft.com/office/drawing/2014/main" id="{BE339A3F-ADD0-4CEB-8FD0-FC6B0F4C9F92}"/>
            </a:ext>
          </a:extLst>
        </xdr:cNvPr>
        <xdr:cNvCxnSpPr/>
      </xdr:nvCxnSpPr>
      <xdr:spPr>
        <a:xfrm>
          <a:off x="1765300" y="6172835"/>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56532</xdr:rowOff>
    </xdr:from>
    <xdr:ext cx="405111" cy="259045"/>
    <xdr:sp macro="" textlink="">
      <xdr:nvSpPr>
        <xdr:cNvPr id="101" name="n_1aveValue有形固定資産減価償却率">
          <a:extLst>
            <a:ext uri="{FF2B5EF4-FFF2-40B4-BE49-F238E27FC236}">
              <a16:creationId xmlns:a16="http://schemas.microsoft.com/office/drawing/2014/main" id="{A964CC17-974D-4E8E-A477-9E2CE68431BC}"/>
            </a:ext>
          </a:extLst>
        </xdr:cNvPr>
        <xdr:cNvSpPr txBox="1"/>
      </xdr:nvSpPr>
      <xdr:spPr>
        <a:xfrm>
          <a:off x="3836044"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31344</xdr:rowOff>
    </xdr:from>
    <xdr:ext cx="405111" cy="259045"/>
    <xdr:sp macro="" textlink="">
      <xdr:nvSpPr>
        <xdr:cNvPr id="102" name="n_2aveValue有形固定資産減価償却率">
          <a:extLst>
            <a:ext uri="{FF2B5EF4-FFF2-40B4-BE49-F238E27FC236}">
              <a16:creationId xmlns:a16="http://schemas.microsoft.com/office/drawing/2014/main" id="{166AEC3C-1239-446C-9BC4-396FEC77CE8A}"/>
            </a:ext>
          </a:extLst>
        </xdr:cNvPr>
        <xdr:cNvSpPr txBox="1"/>
      </xdr:nvSpPr>
      <xdr:spPr>
        <a:xfrm>
          <a:off x="3086744" y="577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24147</xdr:rowOff>
    </xdr:from>
    <xdr:ext cx="405111" cy="259045"/>
    <xdr:sp macro="" textlink="">
      <xdr:nvSpPr>
        <xdr:cNvPr id="103" name="n_3aveValue有形固定資産減価償却率">
          <a:extLst>
            <a:ext uri="{FF2B5EF4-FFF2-40B4-BE49-F238E27FC236}">
              <a16:creationId xmlns:a16="http://schemas.microsoft.com/office/drawing/2014/main" id="{2C548E4D-65F4-4B7E-A5A1-AB01547FE041}"/>
            </a:ext>
          </a:extLst>
        </xdr:cNvPr>
        <xdr:cNvSpPr txBox="1"/>
      </xdr:nvSpPr>
      <xdr:spPr>
        <a:xfrm>
          <a:off x="23247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2557</xdr:rowOff>
    </xdr:from>
    <xdr:ext cx="405111" cy="259045"/>
    <xdr:sp macro="" textlink="">
      <xdr:nvSpPr>
        <xdr:cNvPr id="104" name="n_4aveValue有形固定資産減価償却率">
          <a:extLst>
            <a:ext uri="{FF2B5EF4-FFF2-40B4-BE49-F238E27FC236}">
              <a16:creationId xmlns:a16="http://schemas.microsoft.com/office/drawing/2014/main" id="{46DD0542-DB6C-47D6-9381-A20EDC70A4A7}"/>
            </a:ext>
          </a:extLst>
        </xdr:cNvPr>
        <xdr:cNvSpPr txBox="1"/>
      </xdr:nvSpPr>
      <xdr:spPr>
        <a:xfrm>
          <a:off x="1562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105" name="n_1mainValue有形固定資産減価償却率">
          <a:extLst>
            <a:ext uri="{FF2B5EF4-FFF2-40B4-BE49-F238E27FC236}">
              <a16:creationId xmlns:a16="http://schemas.microsoft.com/office/drawing/2014/main" id="{6D62124D-AFE5-4E09-A988-1A8F0C78B5BD}"/>
            </a:ext>
          </a:extLst>
        </xdr:cNvPr>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36000</xdr:rowOff>
    </xdr:from>
    <xdr:ext cx="405111" cy="259045"/>
    <xdr:sp macro="" textlink="">
      <xdr:nvSpPr>
        <xdr:cNvPr id="106" name="n_2mainValue有形固定資産減価償却率">
          <a:extLst>
            <a:ext uri="{FF2B5EF4-FFF2-40B4-BE49-F238E27FC236}">
              <a16:creationId xmlns:a16="http://schemas.microsoft.com/office/drawing/2014/main" id="{B64DCE31-9EF6-402D-B247-62BF9FD1D096}"/>
            </a:ext>
          </a:extLst>
        </xdr:cNvPr>
        <xdr:cNvSpPr txBox="1"/>
      </xdr:nvSpPr>
      <xdr:spPr>
        <a:xfrm>
          <a:off x="3086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3615</xdr:rowOff>
    </xdr:from>
    <xdr:ext cx="405111" cy="259045"/>
    <xdr:sp macro="" textlink="">
      <xdr:nvSpPr>
        <xdr:cNvPr id="107" name="n_3mainValue有形固定資産減価償却率">
          <a:extLst>
            <a:ext uri="{FF2B5EF4-FFF2-40B4-BE49-F238E27FC236}">
              <a16:creationId xmlns:a16="http://schemas.microsoft.com/office/drawing/2014/main" id="{701CC4AB-5A98-4614-A8E5-AB7AB5799EAD}"/>
            </a:ext>
          </a:extLst>
        </xdr:cNvPr>
        <xdr:cNvSpPr txBox="1"/>
      </xdr:nvSpPr>
      <xdr:spPr>
        <a:xfrm>
          <a:off x="2324744" y="6261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128287</xdr:rowOff>
    </xdr:from>
    <xdr:ext cx="405111" cy="259045"/>
    <xdr:sp macro="" textlink="">
      <xdr:nvSpPr>
        <xdr:cNvPr id="108" name="n_4mainValue有形固定資産減価償却率">
          <a:extLst>
            <a:ext uri="{FF2B5EF4-FFF2-40B4-BE49-F238E27FC236}">
              <a16:creationId xmlns:a16="http://schemas.microsoft.com/office/drawing/2014/main" id="{F1B1CB80-8B53-4DC6-9C5A-A236E62D5FC7}"/>
            </a:ext>
          </a:extLst>
        </xdr:cNvPr>
        <xdr:cNvSpPr txBox="1"/>
      </xdr:nvSpPr>
      <xdr:spPr>
        <a:xfrm>
          <a:off x="1562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E6A0FA33-F4A5-4CB8-BDFE-3F790196F71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CA049B9E-028E-4454-B79E-854DB26C858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88915289-521B-476E-83B4-810B72C88E2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[ 237.4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86DE508-3D5E-47E1-9F64-4890D983A48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48221510-FDA4-48BE-A535-F4C5796AD63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4629EA7F-8687-4B2C-B019-BFF32B65231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619D865D-09BC-4CB6-B719-CDC23A7BB97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A045717F-AB76-462A-9691-81A39A2A284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72246DE5-3B08-4520-AA57-63E5B227465B}"/>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A728B49C-4F24-40C0-A0BF-3F0B6AE4036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C15EFC17-1E09-435B-BB85-A96D7137832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C022DC69-8D50-4311-98B2-FCF946AD6CD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1D114BDB-110B-4EFE-A0E1-DEF99970088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債務償還比率は類似団体を大きく下回っており、主な要因としては、新規に発行する地方債の抑制を行ってきたことによる。将来負担額は同水準であり、引き続き維持していく。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3A43988E-66D7-43C3-BC10-8C7FAA0D6CB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22AB2A92-5C0A-41C2-A13C-7C7F734A87F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BE81B6CA-2E8E-4C22-8D92-2A0F11BA896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AEB0D621-552A-4440-8B15-19D660067AA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D2BD00E8-248E-44FA-86F9-DCA627B45C87}"/>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D3E4B12B-192D-4144-B98E-76E58FB5E35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B622497D-D692-4094-AA45-FE54CC36190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B6B3580B-DD8F-49AA-A723-7C320222DA8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3E1AA222-D7C5-436F-8476-6C7C4DD9F7A4}"/>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3125A9D6-847B-4637-AD23-3088E1DECD4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62941711-268D-49A5-B8DC-FB3DFE5D7AD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FB18B170-9E11-4787-8D7B-32C605FD6F9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57DE4ABF-D1A3-4323-8B59-10100342CDF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76464493-D900-4A4C-A26F-230EE5399F02}"/>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34A5310A-ADD9-412C-916C-DD7B9AA6C828}"/>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F790AF21-DD1A-47B0-90C5-F81C55C71CC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36637579-FA00-4AE9-A959-7E27DFD8475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93871</xdr:rowOff>
    </xdr:to>
    <xdr:cxnSp macro="">
      <xdr:nvCxnSpPr>
        <xdr:cNvPr id="139" name="直線コネクタ 138">
          <a:extLst>
            <a:ext uri="{FF2B5EF4-FFF2-40B4-BE49-F238E27FC236}">
              <a16:creationId xmlns:a16="http://schemas.microsoft.com/office/drawing/2014/main" id="{CD4A9377-5F92-4EFE-81E9-09DE185A643D}"/>
            </a:ext>
          </a:extLst>
        </xdr:cNvPr>
        <xdr:cNvCxnSpPr/>
      </xdr:nvCxnSpPr>
      <xdr:spPr>
        <a:xfrm flipV="1">
          <a:off x="14793595" y="5261428"/>
          <a:ext cx="1269" cy="1433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97698</xdr:rowOff>
    </xdr:from>
    <xdr:ext cx="469744" cy="259045"/>
    <xdr:sp macro="" textlink="">
      <xdr:nvSpPr>
        <xdr:cNvPr id="140" name="債務償還比率最小値テキスト">
          <a:extLst>
            <a:ext uri="{FF2B5EF4-FFF2-40B4-BE49-F238E27FC236}">
              <a16:creationId xmlns:a16="http://schemas.microsoft.com/office/drawing/2014/main" id="{5690C280-3B7F-48C9-A62A-A307919D6812}"/>
            </a:ext>
          </a:extLst>
        </xdr:cNvPr>
        <xdr:cNvSpPr txBox="1"/>
      </xdr:nvSpPr>
      <xdr:spPr>
        <a:xfrm>
          <a:off x="14846300" y="669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93871</xdr:rowOff>
    </xdr:from>
    <xdr:to>
      <xdr:col>76</xdr:col>
      <xdr:colOff>111125</xdr:colOff>
      <xdr:row>34</xdr:row>
      <xdr:rowOff>93871</xdr:rowOff>
    </xdr:to>
    <xdr:cxnSp macro="">
      <xdr:nvCxnSpPr>
        <xdr:cNvPr id="141" name="直線コネクタ 140">
          <a:extLst>
            <a:ext uri="{FF2B5EF4-FFF2-40B4-BE49-F238E27FC236}">
              <a16:creationId xmlns:a16="http://schemas.microsoft.com/office/drawing/2014/main" id="{61F0AA44-36D9-402D-973F-CE87A8553EA1}"/>
            </a:ext>
          </a:extLst>
        </xdr:cNvPr>
        <xdr:cNvCxnSpPr/>
      </xdr:nvCxnSpPr>
      <xdr:spPr>
        <a:xfrm>
          <a:off x="14706600" y="669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81446D30-034D-4F26-B9E8-15C022584F1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F55E5637-F915-45FA-A955-CE71FE55B1F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78530</xdr:rowOff>
    </xdr:from>
    <xdr:ext cx="469744" cy="259045"/>
    <xdr:sp macro="" textlink="">
      <xdr:nvSpPr>
        <xdr:cNvPr id="144" name="債務償還比率平均値テキスト">
          <a:extLst>
            <a:ext uri="{FF2B5EF4-FFF2-40B4-BE49-F238E27FC236}">
              <a16:creationId xmlns:a16="http://schemas.microsoft.com/office/drawing/2014/main" id="{C95D4CD3-D18E-495D-851C-32BB5F1CE321}"/>
            </a:ext>
          </a:extLst>
        </xdr:cNvPr>
        <xdr:cNvSpPr txBox="1"/>
      </xdr:nvSpPr>
      <xdr:spPr>
        <a:xfrm>
          <a:off x="14846300" y="5822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100103</xdr:rowOff>
    </xdr:from>
    <xdr:to>
      <xdr:col>76</xdr:col>
      <xdr:colOff>73025</xdr:colOff>
      <xdr:row>30</xdr:row>
      <xdr:rowOff>30253</xdr:rowOff>
    </xdr:to>
    <xdr:sp macro="" textlink="">
      <xdr:nvSpPr>
        <xdr:cNvPr id="145" name="フローチャート: 判断 144">
          <a:extLst>
            <a:ext uri="{FF2B5EF4-FFF2-40B4-BE49-F238E27FC236}">
              <a16:creationId xmlns:a16="http://schemas.microsoft.com/office/drawing/2014/main" id="{221B43F1-CC88-4E33-8725-2AB751C013E0}"/>
            </a:ext>
          </a:extLst>
        </xdr:cNvPr>
        <xdr:cNvSpPr/>
      </xdr:nvSpPr>
      <xdr:spPr>
        <a:xfrm>
          <a:off x="14744700" y="584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155657</xdr:rowOff>
    </xdr:from>
    <xdr:to>
      <xdr:col>72</xdr:col>
      <xdr:colOff>123825</xdr:colOff>
      <xdr:row>31</xdr:row>
      <xdr:rowOff>85807</xdr:rowOff>
    </xdr:to>
    <xdr:sp macro="" textlink="">
      <xdr:nvSpPr>
        <xdr:cNvPr id="146" name="フローチャート: 判断 145">
          <a:extLst>
            <a:ext uri="{FF2B5EF4-FFF2-40B4-BE49-F238E27FC236}">
              <a16:creationId xmlns:a16="http://schemas.microsoft.com/office/drawing/2014/main" id="{8926D1D2-1FD6-458A-9E8B-1F8D38CD4CA5}"/>
            </a:ext>
          </a:extLst>
        </xdr:cNvPr>
        <xdr:cNvSpPr/>
      </xdr:nvSpPr>
      <xdr:spPr>
        <a:xfrm>
          <a:off x="14033500" y="607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32938</xdr:rowOff>
    </xdr:from>
    <xdr:to>
      <xdr:col>68</xdr:col>
      <xdr:colOff>123825</xdr:colOff>
      <xdr:row>31</xdr:row>
      <xdr:rowOff>134538</xdr:rowOff>
    </xdr:to>
    <xdr:sp macro="" textlink="">
      <xdr:nvSpPr>
        <xdr:cNvPr id="147" name="フローチャート: 判断 146">
          <a:extLst>
            <a:ext uri="{FF2B5EF4-FFF2-40B4-BE49-F238E27FC236}">
              <a16:creationId xmlns:a16="http://schemas.microsoft.com/office/drawing/2014/main" id="{B12F37A0-918C-47ED-B3C4-AB1BDE2B20F0}"/>
            </a:ext>
          </a:extLst>
        </xdr:cNvPr>
        <xdr:cNvSpPr/>
      </xdr:nvSpPr>
      <xdr:spPr>
        <a:xfrm>
          <a:off x="13271500" y="611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168765</xdr:rowOff>
    </xdr:from>
    <xdr:to>
      <xdr:col>64</xdr:col>
      <xdr:colOff>123825</xdr:colOff>
      <xdr:row>31</xdr:row>
      <xdr:rowOff>98915</xdr:rowOff>
    </xdr:to>
    <xdr:sp macro="" textlink="">
      <xdr:nvSpPr>
        <xdr:cNvPr id="148" name="フローチャート: 判断 147">
          <a:extLst>
            <a:ext uri="{FF2B5EF4-FFF2-40B4-BE49-F238E27FC236}">
              <a16:creationId xmlns:a16="http://schemas.microsoft.com/office/drawing/2014/main" id="{E75E81C3-3625-4D9D-8BFE-B27DED592185}"/>
            </a:ext>
          </a:extLst>
        </xdr:cNvPr>
        <xdr:cNvSpPr/>
      </xdr:nvSpPr>
      <xdr:spPr>
        <a:xfrm>
          <a:off x="12509500" y="608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13045</xdr:rowOff>
    </xdr:from>
    <xdr:to>
      <xdr:col>60</xdr:col>
      <xdr:colOff>123825</xdr:colOff>
      <xdr:row>31</xdr:row>
      <xdr:rowOff>114645</xdr:rowOff>
    </xdr:to>
    <xdr:sp macro="" textlink="">
      <xdr:nvSpPr>
        <xdr:cNvPr id="149" name="フローチャート: 判断 148">
          <a:extLst>
            <a:ext uri="{FF2B5EF4-FFF2-40B4-BE49-F238E27FC236}">
              <a16:creationId xmlns:a16="http://schemas.microsoft.com/office/drawing/2014/main" id="{29F52098-5889-4A1F-90F8-E17F1C0B4282}"/>
            </a:ext>
          </a:extLst>
        </xdr:cNvPr>
        <xdr:cNvSpPr/>
      </xdr:nvSpPr>
      <xdr:spPr>
        <a:xfrm>
          <a:off x="11747500" y="609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D9B818A9-AD03-4862-B8E9-8B546B28AB9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1FD3234-1525-4968-B6F2-D0E52CC746B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37D5AC1-7C82-4631-8AA2-544C9DE5095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3C3D2DB-AC1C-4DBE-AD62-9DFEE4069FF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6B60E4E-644A-47C0-BFA0-8004F38CFCB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4608</xdr:rowOff>
    </xdr:from>
    <xdr:to>
      <xdr:col>76</xdr:col>
      <xdr:colOff>73025</xdr:colOff>
      <xdr:row>28</xdr:row>
      <xdr:rowOff>106208</xdr:rowOff>
    </xdr:to>
    <xdr:sp macro="" textlink="">
      <xdr:nvSpPr>
        <xdr:cNvPr id="155" name="楕円 154">
          <a:extLst>
            <a:ext uri="{FF2B5EF4-FFF2-40B4-BE49-F238E27FC236}">
              <a16:creationId xmlns:a16="http://schemas.microsoft.com/office/drawing/2014/main" id="{C76B8961-9BAD-4031-BC8A-DE193D272DA9}"/>
            </a:ext>
          </a:extLst>
        </xdr:cNvPr>
        <xdr:cNvSpPr/>
      </xdr:nvSpPr>
      <xdr:spPr>
        <a:xfrm>
          <a:off x="14744700" y="55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27485</xdr:rowOff>
    </xdr:from>
    <xdr:ext cx="469744" cy="259045"/>
    <xdr:sp macro="" textlink="">
      <xdr:nvSpPr>
        <xdr:cNvPr id="156" name="債務償還比率該当値テキスト">
          <a:extLst>
            <a:ext uri="{FF2B5EF4-FFF2-40B4-BE49-F238E27FC236}">
              <a16:creationId xmlns:a16="http://schemas.microsoft.com/office/drawing/2014/main" id="{D05367EE-D8A9-4E89-8CF9-28CC48CDD227}"/>
            </a:ext>
          </a:extLst>
        </xdr:cNvPr>
        <xdr:cNvSpPr txBox="1"/>
      </xdr:nvSpPr>
      <xdr:spPr>
        <a:xfrm>
          <a:off x="14846300" y="5428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42735</xdr:rowOff>
    </xdr:from>
    <xdr:to>
      <xdr:col>72</xdr:col>
      <xdr:colOff>123825</xdr:colOff>
      <xdr:row>29</xdr:row>
      <xdr:rowOff>144335</xdr:rowOff>
    </xdr:to>
    <xdr:sp macro="" textlink="">
      <xdr:nvSpPr>
        <xdr:cNvPr id="157" name="楕円 156">
          <a:extLst>
            <a:ext uri="{FF2B5EF4-FFF2-40B4-BE49-F238E27FC236}">
              <a16:creationId xmlns:a16="http://schemas.microsoft.com/office/drawing/2014/main" id="{985BB4FA-25F0-4D70-9F6C-F1B52BB86438}"/>
            </a:ext>
          </a:extLst>
        </xdr:cNvPr>
        <xdr:cNvSpPr/>
      </xdr:nvSpPr>
      <xdr:spPr>
        <a:xfrm>
          <a:off x="14033500" y="57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55408</xdr:rowOff>
    </xdr:from>
    <xdr:to>
      <xdr:col>76</xdr:col>
      <xdr:colOff>22225</xdr:colOff>
      <xdr:row>29</xdr:row>
      <xdr:rowOff>93535</xdr:rowOff>
    </xdr:to>
    <xdr:cxnSp macro="">
      <xdr:nvCxnSpPr>
        <xdr:cNvPr id="158" name="直線コネクタ 157">
          <a:extLst>
            <a:ext uri="{FF2B5EF4-FFF2-40B4-BE49-F238E27FC236}">
              <a16:creationId xmlns:a16="http://schemas.microsoft.com/office/drawing/2014/main" id="{9DE20675-3468-4ED8-B72E-CA0951EC21FC}"/>
            </a:ext>
          </a:extLst>
        </xdr:cNvPr>
        <xdr:cNvCxnSpPr/>
      </xdr:nvCxnSpPr>
      <xdr:spPr>
        <a:xfrm flipV="1">
          <a:off x="14084300" y="5627533"/>
          <a:ext cx="711200" cy="20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78631</xdr:rowOff>
    </xdr:from>
    <xdr:to>
      <xdr:col>68</xdr:col>
      <xdr:colOff>123825</xdr:colOff>
      <xdr:row>29</xdr:row>
      <xdr:rowOff>8781</xdr:rowOff>
    </xdr:to>
    <xdr:sp macro="" textlink="">
      <xdr:nvSpPr>
        <xdr:cNvPr id="159" name="楕円 158">
          <a:extLst>
            <a:ext uri="{FF2B5EF4-FFF2-40B4-BE49-F238E27FC236}">
              <a16:creationId xmlns:a16="http://schemas.microsoft.com/office/drawing/2014/main" id="{62058F49-F3CA-4A3C-ADF8-84FE2A89E429}"/>
            </a:ext>
          </a:extLst>
        </xdr:cNvPr>
        <xdr:cNvSpPr/>
      </xdr:nvSpPr>
      <xdr:spPr>
        <a:xfrm>
          <a:off x="13271500" y="565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129431</xdr:rowOff>
    </xdr:from>
    <xdr:to>
      <xdr:col>72</xdr:col>
      <xdr:colOff>73025</xdr:colOff>
      <xdr:row>29</xdr:row>
      <xdr:rowOff>93535</xdr:rowOff>
    </xdr:to>
    <xdr:cxnSp macro="">
      <xdr:nvCxnSpPr>
        <xdr:cNvPr id="160" name="直線コネクタ 159">
          <a:extLst>
            <a:ext uri="{FF2B5EF4-FFF2-40B4-BE49-F238E27FC236}">
              <a16:creationId xmlns:a16="http://schemas.microsoft.com/office/drawing/2014/main" id="{C97649DE-F3FA-4F72-942E-6FD90A9EED4C}"/>
            </a:ext>
          </a:extLst>
        </xdr:cNvPr>
        <xdr:cNvCxnSpPr/>
      </xdr:nvCxnSpPr>
      <xdr:spPr>
        <a:xfrm>
          <a:off x="13322300" y="5701556"/>
          <a:ext cx="762000" cy="1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141514</xdr:rowOff>
    </xdr:from>
    <xdr:to>
      <xdr:col>64</xdr:col>
      <xdr:colOff>123825</xdr:colOff>
      <xdr:row>28</xdr:row>
      <xdr:rowOff>71664</xdr:rowOff>
    </xdr:to>
    <xdr:sp macro="" textlink="">
      <xdr:nvSpPr>
        <xdr:cNvPr id="161" name="楕円 160">
          <a:extLst>
            <a:ext uri="{FF2B5EF4-FFF2-40B4-BE49-F238E27FC236}">
              <a16:creationId xmlns:a16="http://schemas.microsoft.com/office/drawing/2014/main" id="{E6D0F371-3F38-493A-8196-0DDECE84E178}"/>
            </a:ext>
          </a:extLst>
        </xdr:cNvPr>
        <xdr:cNvSpPr/>
      </xdr:nvSpPr>
      <xdr:spPr>
        <a:xfrm>
          <a:off x="12509500" y="55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20864</xdr:rowOff>
    </xdr:from>
    <xdr:to>
      <xdr:col>68</xdr:col>
      <xdr:colOff>73025</xdr:colOff>
      <xdr:row>28</xdr:row>
      <xdr:rowOff>129431</xdr:rowOff>
    </xdr:to>
    <xdr:cxnSp macro="">
      <xdr:nvCxnSpPr>
        <xdr:cNvPr id="162" name="直線コネクタ 161">
          <a:extLst>
            <a:ext uri="{FF2B5EF4-FFF2-40B4-BE49-F238E27FC236}">
              <a16:creationId xmlns:a16="http://schemas.microsoft.com/office/drawing/2014/main" id="{A7F075AA-8FDB-4777-8BC8-5BAE38A2C084}"/>
            </a:ext>
          </a:extLst>
        </xdr:cNvPr>
        <xdr:cNvCxnSpPr/>
      </xdr:nvCxnSpPr>
      <xdr:spPr>
        <a:xfrm>
          <a:off x="12560300" y="5592989"/>
          <a:ext cx="762000" cy="10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41157</xdr:rowOff>
    </xdr:from>
    <xdr:to>
      <xdr:col>60</xdr:col>
      <xdr:colOff>123825</xdr:colOff>
      <xdr:row>28</xdr:row>
      <xdr:rowOff>142757</xdr:rowOff>
    </xdr:to>
    <xdr:sp macro="" textlink="">
      <xdr:nvSpPr>
        <xdr:cNvPr id="163" name="楕円 162">
          <a:extLst>
            <a:ext uri="{FF2B5EF4-FFF2-40B4-BE49-F238E27FC236}">
              <a16:creationId xmlns:a16="http://schemas.microsoft.com/office/drawing/2014/main" id="{4DAEC1D2-916E-4FFA-9B53-80C5A9F97F05}"/>
            </a:ext>
          </a:extLst>
        </xdr:cNvPr>
        <xdr:cNvSpPr/>
      </xdr:nvSpPr>
      <xdr:spPr>
        <a:xfrm>
          <a:off x="11747500" y="56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20864</xdr:rowOff>
    </xdr:from>
    <xdr:to>
      <xdr:col>64</xdr:col>
      <xdr:colOff>73025</xdr:colOff>
      <xdr:row>28</xdr:row>
      <xdr:rowOff>91957</xdr:rowOff>
    </xdr:to>
    <xdr:cxnSp macro="">
      <xdr:nvCxnSpPr>
        <xdr:cNvPr id="164" name="直線コネクタ 163">
          <a:extLst>
            <a:ext uri="{FF2B5EF4-FFF2-40B4-BE49-F238E27FC236}">
              <a16:creationId xmlns:a16="http://schemas.microsoft.com/office/drawing/2014/main" id="{6F06ED0E-9283-4527-BF46-54DEEE1365E7}"/>
            </a:ext>
          </a:extLst>
        </xdr:cNvPr>
        <xdr:cNvCxnSpPr/>
      </xdr:nvCxnSpPr>
      <xdr:spPr>
        <a:xfrm flipV="1">
          <a:off x="11798300" y="5592989"/>
          <a:ext cx="762000" cy="7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76934</xdr:rowOff>
    </xdr:from>
    <xdr:ext cx="469744" cy="259045"/>
    <xdr:sp macro="" textlink="">
      <xdr:nvSpPr>
        <xdr:cNvPr id="165" name="n_1aveValue債務償還比率">
          <a:extLst>
            <a:ext uri="{FF2B5EF4-FFF2-40B4-BE49-F238E27FC236}">
              <a16:creationId xmlns:a16="http://schemas.microsoft.com/office/drawing/2014/main" id="{0C186C5B-5DEC-44E7-9011-5A748A871E54}"/>
            </a:ext>
          </a:extLst>
        </xdr:cNvPr>
        <xdr:cNvSpPr txBox="1"/>
      </xdr:nvSpPr>
      <xdr:spPr>
        <a:xfrm>
          <a:off x="13836727" y="6163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125665</xdr:rowOff>
    </xdr:from>
    <xdr:ext cx="469744" cy="259045"/>
    <xdr:sp macro="" textlink="">
      <xdr:nvSpPr>
        <xdr:cNvPr id="166" name="n_2aveValue債務償還比率">
          <a:extLst>
            <a:ext uri="{FF2B5EF4-FFF2-40B4-BE49-F238E27FC236}">
              <a16:creationId xmlns:a16="http://schemas.microsoft.com/office/drawing/2014/main" id="{89F07D2F-1E55-4F06-8741-FC67432029E9}"/>
            </a:ext>
          </a:extLst>
        </xdr:cNvPr>
        <xdr:cNvSpPr txBox="1"/>
      </xdr:nvSpPr>
      <xdr:spPr>
        <a:xfrm>
          <a:off x="13087427" y="621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90042</xdr:rowOff>
    </xdr:from>
    <xdr:ext cx="469744" cy="259045"/>
    <xdr:sp macro="" textlink="">
      <xdr:nvSpPr>
        <xdr:cNvPr id="167" name="n_3aveValue債務償還比率">
          <a:extLst>
            <a:ext uri="{FF2B5EF4-FFF2-40B4-BE49-F238E27FC236}">
              <a16:creationId xmlns:a16="http://schemas.microsoft.com/office/drawing/2014/main" id="{CFEA03D3-12E8-414D-9196-46386CA6726D}"/>
            </a:ext>
          </a:extLst>
        </xdr:cNvPr>
        <xdr:cNvSpPr txBox="1"/>
      </xdr:nvSpPr>
      <xdr:spPr>
        <a:xfrm>
          <a:off x="12325427" y="61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105772</xdr:rowOff>
    </xdr:from>
    <xdr:ext cx="469744" cy="259045"/>
    <xdr:sp macro="" textlink="">
      <xdr:nvSpPr>
        <xdr:cNvPr id="168" name="n_4aveValue債務償還比率">
          <a:extLst>
            <a:ext uri="{FF2B5EF4-FFF2-40B4-BE49-F238E27FC236}">
              <a16:creationId xmlns:a16="http://schemas.microsoft.com/office/drawing/2014/main" id="{88E23DA9-D654-448A-8ACB-EE4DF1E8C5C1}"/>
            </a:ext>
          </a:extLst>
        </xdr:cNvPr>
        <xdr:cNvSpPr txBox="1"/>
      </xdr:nvSpPr>
      <xdr:spPr>
        <a:xfrm>
          <a:off x="11563427" y="619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160862</xdr:rowOff>
    </xdr:from>
    <xdr:ext cx="469744" cy="259045"/>
    <xdr:sp macro="" textlink="">
      <xdr:nvSpPr>
        <xdr:cNvPr id="169" name="n_1mainValue債務償還比率">
          <a:extLst>
            <a:ext uri="{FF2B5EF4-FFF2-40B4-BE49-F238E27FC236}">
              <a16:creationId xmlns:a16="http://schemas.microsoft.com/office/drawing/2014/main" id="{2B29EEB3-3FFC-4D73-9FFF-634C9878C2D5}"/>
            </a:ext>
          </a:extLst>
        </xdr:cNvPr>
        <xdr:cNvSpPr txBox="1"/>
      </xdr:nvSpPr>
      <xdr:spPr>
        <a:xfrm>
          <a:off x="13836727" y="556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25308</xdr:rowOff>
    </xdr:from>
    <xdr:ext cx="469744" cy="259045"/>
    <xdr:sp macro="" textlink="">
      <xdr:nvSpPr>
        <xdr:cNvPr id="170" name="n_2mainValue債務償還比率">
          <a:extLst>
            <a:ext uri="{FF2B5EF4-FFF2-40B4-BE49-F238E27FC236}">
              <a16:creationId xmlns:a16="http://schemas.microsoft.com/office/drawing/2014/main" id="{03F1E3A2-ED97-48BA-BA6A-6EF9603B694E}"/>
            </a:ext>
          </a:extLst>
        </xdr:cNvPr>
        <xdr:cNvSpPr txBox="1"/>
      </xdr:nvSpPr>
      <xdr:spPr>
        <a:xfrm>
          <a:off x="13087427" y="5425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88191</xdr:rowOff>
    </xdr:from>
    <xdr:ext cx="469744" cy="259045"/>
    <xdr:sp macro="" textlink="">
      <xdr:nvSpPr>
        <xdr:cNvPr id="171" name="n_3mainValue債務償還比率">
          <a:extLst>
            <a:ext uri="{FF2B5EF4-FFF2-40B4-BE49-F238E27FC236}">
              <a16:creationId xmlns:a16="http://schemas.microsoft.com/office/drawing/2014/main" id="{FEB4D141-8B34-41E1-B304-FB8851231F37}"/>
            </a:ext>
          </a:extLst>
        </xdr:cNvPr>
        <xdr:cNvSpPr txBox="1"/>
      </xdr:nvSpPr>
      <xdr:spPr>
        <a:xfrm>
          <a:off x="12325427" y="531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159284</xdr:rowOff>
    </xdr:from>
    <xdr:ext cx="469744" cy="259045"/>
    <xdr:sp macro="" textlink="">
      <xdr:nvSpPr>
        <xdr:cNvPr id="172" name="n_4mainValue債務償還比率">
          <a:extLst>
            <a:ext uri="{FF2B5EF4-FFF2-40B4-BE49-F238E27FC236}">
              <a16:creationId xmlns:a16="http://schemas.microsoft.com/office/drawing/2014/main" id="{2A2C725E-A2B4-4AE0-94E0-E328F0B9D5AD}"/>
            </a:ext>
          </a:extLst>
        </xdr:cNvPr>
        <xdr:cNvSpPr txBox="1"/>
      </xdr:nvSpPr>
      <xdr:spPr>
        <a:xfrm>
          <a:off x="11563427" y="5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1E7A6876-52D3-4FD6-8AB4-B91D58A7559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570E02EF-C166-4D6F-B9FC-5CD41D93FC7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BF78C9A5-16DD-4588-B1B6-CEED5A39124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F9B7F5AD-0CAE-4510-87E5-0A87F4EBDB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56835C2A-B3D3-4E48-B077-39FD233C58B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E31E8EDC-9F86-4D99-8514-749A24F7BE4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959CE49-3011-4843-9AEE-41E330A8E93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A3D578D-6A81-4065-907A-B7487130D96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C049244-97AA-4F3C-A3A7-378B241A9D3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C363537-F7E9-40D0-8EA8-3BB73BA30C7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D4E2437-3ADC-4429-9B7E-305F50E8D4D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B541B8-37B3-41E7-8EA3-83DF80B63C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ABFBCB1-B98C-42B8-B914-2D05D303358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26BDBBF-D275-4449-A8EE-2FCC67D984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8BA8EB-F981-4644-A096-1B2DDEC4910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6C8050A-32FC-4DA5-9A32-E19CAF1E3C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17,201
14.38
6,813,442
6,335,536
475,257
4,416,460
3,341,561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A6750D1-4E15-4382-87AB-B7C9DF1C58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118AF73-A5D6-4542-B170-DD32108260F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0B709E-229D-4620-BB13-23E55AF18D3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65B3EE6-DE6A-4AB2-874C-1A50631AC6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CBA6AC9-98EC-4CD6-B548-55AF86C5EDA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F4E0BB4-C81C-4643-8B50-44DC2718C41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6B928D-258B-4B1A-8646-5A2675562B6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F6D4748-150F-4B93-803A-040D665F0C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F18585B-321E-4C7E-8724-3EE1DDD443F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4F3683D-4A3F-48BB-86BC-4883A17D8C3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1F49A41-DE9F-4833-9221-9320A096A9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579FA32-BBA7-4CF7-8C02-E91B0A9EC82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A7F3CA-12FC-45EC-8632-AC00B9A058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F1668F6-CA88-400A-A3D6-800E76114A7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08172EB-6A88-4A04-B7D3-E47FB1EA25F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7E6EA6-1EFD-4A80-ADB5-D1BFC985B1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7906874-C9F8-40AE-B122-35F37E0AE8B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FBFD2B6-7444-4A6D-A15C-1CBF6093FCD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3EE357-FD48-4DD6-9E48-D1C9A2E0BB5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4F112B1-CFB4-40C7-8ADC-BE669E69AF8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F2AECB-16CE-4F3B-9F2E-ECF35E4F216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362489-003A-46D4-8811-1DA09612F19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5A07C59-462B-433F-BA12-170D6ABE72A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001A10-546B-4A91-A8B6-D5D0033665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DEAC84-2FE7-4174-B617-7DD800F860F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94B98F8-959A-46BA-ABD6-6219901365F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C5CE607-5565-4C3F-A076-52C8CE2CBBB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22855F6-2C0B-4AAC-8FB2-45CB0FB67E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37E137-530F-4DD9-8726-4466320B064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B0D1EB6-5AC6-453D-ADD2-CD1426D6694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7E16890-F54B-412E-9BD6-7534B0CDD22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6B67E02-1807-4AAF-85BE-167EF7ECAE2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6EA8B7E-9E0C-445E-A76B-B2FCEEBC451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8AD9005-557D-42C4-92A7-7B8C8E069BC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842E515-747E-454A-8DCA-746C70BD3F1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F6B1580-0E03-4F83-8F97-8639AFE3F27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60B7039-647E-469E-9697-67F221E11D7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D53C316-FBE5-4961-AA57-7B44A2DDBB2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5736743-2F24-4CBE-97F7-7E94DD7808F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D80B366-DA74-4057-B4DB-428A078F36B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73333137-E3CA-4B31-8973-75F91C3FEB2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42E5BA0-DC94-4430-A085-28654748F295}"/>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11A3FCE2-8028-4055-ABAF-58912C9612A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DBEB75B-491A-4317-8F12-39B3692B628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5BE768B8-E3B4-4DEC-9792-C69572D4BA1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41910</xdr:rowOff>
    </xdr:from>
    <xdr:to>
      <xdr:col>24</xdr:col>
      <xdr:colOff>62865</xdr:colOff>
      <xdr:row>41</xdr:row>
      <xdr:rowOff>83820</xdr:rowOff>
    </xdr:to>
    <xdr:cxnSp macro="">
      <xdr:nvCxnSpPr>
        <xdr:cNvPr id="57" name="直線コネクタ 56">
          <a:extLst>
            <a:ext uri="{FF2B5EF4-FFF2-40B4-BE49-F238E27FC236}">
              <a16:creationId xmlns:a16="http://schemas.microsoft.com/office/drawing/2014/main" id="{A3C6CA8E-8B66-4B9A-88AE-277B7B2A76E3}"/>
            </a:ext>
          </a:extLst>
        </xdr:cNvPr>
        <xdr:cNvCxnSpPr/>
      </xdr:nvCxnSpPr>
      <xdr:spPr>
        <a:xfrm flipV="1">
          <a:off x="4634865" y="569976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87647</xdr:rowOff>
    </xdr:from>
    <xdr:ext cx="405111" cy="259045"/>
    <xdr:sp macro="" textlink="">
      <xdr:nvSpPr>
        <xdr:cNvPr id="58" name="【道路】&#10;有形固定資産減価償却率最小値テキスト">
          <a:extLst>
            <a:ext uri="{FF2B5EF4-FFF2-40B4-BE49-F238E27FC236}">
              <a16:creationId xmlns:a16="http://schemas.microsoft.com/office/drawing/2014/main" id="{D8F03F3A-F698-47AF-AA63-5B7EEBF93E02}"/>
            </a:ext>
          </a:extLst>
        </xdr:cNvPr>
        <xdr:cNvSpPr txBox="1"/>
      </xdr:nvSpPr>
      <xdr:spPr>
        <a:xfrm>
          <a:off x="4673600" y="711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83820</xdr:rowOff>
    </xdr:from>
    <xdr:to>
      <xdr:col>24</xdr:col>
      <xdr:colOff>152400</xdr:colOff>
      <xdr:row>41</xdr:row>
      <xdr:rowOff>83820</xdr:rowOff>
    </xdr:to>
    <xdr:cxnSp macro="">
      <xdr:nvCxnSpPr>
        <xdr:cNvPr id="59" name="直線コネクタ 58">
          <a:extLst>
            <a:ext uri="{FF2B5EF4-FFF2-40B4-BE49-F238E27FC236}">
              <a16:creationId xmlns:a16="http://schemas.microsoft.com/office/drawing/2014/main" id="{33AACDAE-0149-411B-89E7-1780C5DFA20C}"/>
            </a:ext>
          </a:extLst>
        </xdr:cNvPr>
        <xdr:cNvCxnSpPr/>
      </xdr:nvCxnSpPr>
      <xdr:spPr>
        <a:xfrm>
          <a:off x="4546600" y="71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160037</xdr:rowOff>
    </xdr:from>
    <xdr:ext cx="405111" cy="259045"/>
    <xdr:sp macro="" textlink="">
      <xdr:nvSpPr>
        <xdr:cNvPr id="60" name="【道路】&#10;有形固定資産減価償却率最大値テキスト">
          <a:extLst>
            <a:ext uri="{FF2B5EF4-FFF2-40B4-BE49-F238E27FC236}">
              <a16:creationId xmlns:a16="http://schemas.microsoft.com/office/drawing/2014/main" id="{A42D7A4D-9C65-4747-AA0A-8DA1CD6216F8}"/>
            </a:ext>
          </a:extLst>
        </xdr:cNvPr>
        <xdr:cNvSpPr txBox="1"/>
      </xdr:nvSpPr>
      <xdr:spPr>
        <a:xfrm>
          <a:off x="46736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41910</xdr:rowOff>
    </xdr:from>
    <xdr:to>
      <xdr:col>24</xdr:col>
      <xdr:colOff>152400</xdr:colOff>
      <xdr:row>33</xdr:row>
      <xdr:rowOff>41910</xdr:rowOff>
    </xdr:to>
    <xdr:cxnSp macro="">
      <xdr:nvCxnSpPr>
        <xdr:cNvPr id="61" name="直線コネクタ 60">
          <a:extLst>
            <a:ext uri="{FF2B5EF4-FFF2-40B4-BE49-F238E27FC236}">
              <a16:creationId xmlns:a16="http://schemas.microsoft.com/office/drawing/2014/main" id="{371EA21B-BED5-487A-9BD5-F17E2F3CA48F}"/>
            </a:ext>
          </a:extLst>
        </xdr:cNvPr>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53992</xdr:rowOff>
    </xdr:from>
    <xdr:ext cx="405111" cy="259045"/>
    <xdr:sp macro="" textlink="">
      <xdr:nvSpPr>
        <xdr:cNvPr id="62" name="【道路】&#10;有形固定資産減価償却率平均値テキスト">
          <a:extLst>
            <a:ext uri="{FF2B5EF4-FFF2-40B4-BE49-F238E27FC236}">
              <a16:creationId xmlns:a16="http://schemas.microsoft.com/office/drawing/2014/main" id="{64516C76-CB5E-4365-8531-8EB3630C671C}"/>
            </a:ext>
          </a:extLst>
        </xdr:cNvPr>
        <xdr:cNvSpPr txBox="1"/>
      </xdr:nvSpPr>
      <xdr:spPr>
        <a:xfrm>
          <a:off x="4673600" y="639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a:extLst>
            <a:ext uri="{FF2B5EF4-FFF2-40B4-BE49-F238E27FC236}">
              <a16:creationId xmlns:a16="http://schemas.microsoft.com/office/drawing/2014/main" id="{CA1B1567-0113-457C-8B58-C5D0242B5252}"/>
            </a:ext>
          </a:extLst>
        </xdr:cNvPr>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40C7E0AF-BB1C-4857-BC22-7CB588707165}"/>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a:extLst>
            <a:ext uri="{FF2B5EF4-FFF2-40B4-BE49-F238E27FC236}">
              <a16:creationId xmlns:a16="http://schemas.microsoft.com/office/drawing/2014/main" id="{594178BF-C9D2-4E02-9A3E-3D55CCC2F332}"/>
            </a:ext>
          </a:extLst>
        </xdr:cNvPr>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DFA988AE-2163-4BA8-BDF0-46D463D62C93}"/>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81FB697-5C05-426F-8A65-267E449F2438}"/>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385B8AB-00A6-4A43-A796-B76417868F8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66A7039-6842-4AF8-88B0-0A37A1922A2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01B84EC-742A-4337-B24E-F3BD9E00685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31ACFFB-4605-4461-A4C9-02B59DE792A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D6848A-C81D-4613-A8BC-C9848C1D24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3" name="楕円 72">
          <a:extLst>
            <a:ext uri="{FF2B5EF4-FFF2-40B4-BE49-F238E27FC236}">
              <a16:creationId xmlns:a16="http://schemas.microsoft.com/office/drawing/2014/main" id="{A72EDD11-E2DA-481A-8044-88119AC36199}"/>
            </a:ext>
          </a:extLst>
        </xdr:cNvPr>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36212</xdr:rowOff>
    </xdr:from>
    <xdr:ext cx="405111" cy="259045"/>
    <xdr:sp macro="" textlink="">
      <xdr:nvSpPr>
        <xdr:cNvPr id="74" name="【道路】&#10;有形固定資産減価償却率該当値テキスト">
          <a:extLst>
            <a:ext uri="{FF2B5EF4-FFF2-40B4-BE49-F238E27FC236}">
              <a16:creationId xmlns:a16="http://schemas.microsoft.com/office/drawing/2014/main" id="{7B966724-B9E0-4399-9F0C-F0855254DEE4}"/>
            </a:ext>
          </a:extLst>
        </xdr:cNvPr>
        <xdr:cNvSpPr txBox="1"/>
      </xdr:nvSpPr>
      <xdr:spPr>
        <a:xfrm>
          <a:off x="4673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5" name="楕円 74">
          <a:extLst>
            <a:ext uri="{FF2B5EF4-FFF2-40B4-BE49-F238E27FC236}">
              <a16:creationId xmlns:a16="http://schemas.microsoft.com/office/drawing/2014/main" id="{93AE1DFF-A114-48A2-9174-ECA7C242D9B7}"/>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80010</xdr:rowOff>
    </xdr:from>
    <xdr:to>
      <xdr:col>24</xdr:col>
      <xdr:colOff>63500</xdr:colOff>
      <xdr:row>38</xdr:row>
      <xdr:rowOff>108585</xdr:rowOff>
    </xdr:to>
    <xdr:cxnSp macro="">
      <xdr:nvCxnSpPr>
        <xdr:cNvPr id="76" name="直線コネクタ 75">
          <a:extLst>
            <a:ext uri="{FF2B5EF4-FFF2-40B4-BE49-F238E27FC236}">
              <a16:creationId xmlns:a16="http://schemas.microsoft.com/office/drawing/2014/main" id="{0172834E-0AC2-4747-95CD-45D43F67C850}"/>
            </a:ext>
          </a:extLst>
        </xdr:cNvPr>
        <xdr:cNvCxnSpPr/>
      </xdr:nvCxnSpPr>
      <xdr:spPr>
        <a:xfrm>
          <a:off x="3797300" y="659511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7" name="楕円 76">
          <a:extLst>
            <a:ext uri="{FF2B5EF4-FFF2-40B4-BE49-F238E27FC236}">
              <a16:creationId xmlns:a16="http://schemas.microsoft.com/office/drawing/2014/main" id="{C8715260-91CE-4061-B309-A2B0674600D0}"/>
            </a:ext>
          </a:extLst>
        </xdr:cNvPr>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53340</xdr:rowOff>
    </xdr:from>
    <xdr:to>
      <xdr:col>19</xdr:col>
      <xdr:colOff>177800</xdr:colOff>
      <xdr:row>38</xdr:row>
      <xdr:rowOff>80010</xdr:rowOff>
    </xdr:to>
    <xdr:cxnSp macro="">
      <xdr:nvCxnSpPr>
        <xdr:cNvPr id="78" name="直線コネクタ 77">
          <a:extLst>
            <a:ext uri="{FF2B5EF4-FFF2-40B4-BE49-F238E27FC236}">
              <a16:creationId xmlns:a16="http://schemas.microsoft.com/office/drawing/2014/main" id="{3565DD27-E56C-48BA-9C95-9C61D1E8F8A4}"/>
            </a:ext>
          </a:extLst>
        </xdr:cNvPr>
        <xdr:cNvCxnSpPr/>
      </xdr:nvCxnSpPr>
      <xdr:spPr>
        <a:xfrm>
          <a:off x="2908300" y="65684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a:extLst>
            <a:ext uri="{FF2B5EF4-FFF2-40B4-BE49-F238E27FC236}">
              <a16:creationId xmlns:a16="http://schemas.microsoft.com/office/drawing/2014/main" id="{B71000A2-2021-435C-B93C-3A55713BCF49}"/>
            </a:ext>
          </a:extLst>
        </xdr:cNvPr>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53340</xdr:rowOff>
    </xdr:to>
    <xdr:cxnSp macro="">
      <xdr:nvCxnSpPr>
        <xdr:cNvPr id="80" name="直線コネクタ 79">
          <a:extLst>
            <a:ext uri="{FF2B5EF4-FFF2-40B4-BE49-F238E27FC236}">
              <a16:creationId xmlns:a16="http://schemas.microsoft.com/office/drawing/2014/main" id="{12AFB437-D1AA-45EF-8D69-699CA8091994}"/>
            </a:ext>
          </a:extLst>
        </xdr:cNvPr>
        <xdr:cNvCxnSpPr/>
      </xdr:nvCxnSpPr>
      <xdr:spPr>
        <a:xfrm>
          <a:off x="2019300" y="65360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118745</xdr:rowOff>
    </xdr:from>
    <xdr:to>
      <xdr:col>6</xdr:col>
      <xdr:colOff>38100</xdr:colOff>
      <xdr:row>38</xdr:row>
      <xdr:rowOff>48895</xdr:rowOff>
    </xdr:to>
    <xdr:sp macro="" textlink="">
      <xdr:nvSpPr>
        <xdr:cNvPr id="81" name="楕円 80">
          <a:extLst>
            <a:ext uri="{FF2B5EF4-FFF2-40B4-BE49-F238E27FC236}">
              <a16:creationId xmlns:a16="http://schemas.microsoft.com/office/drawing/2014/main" id="{101DC7AF-C431-4FE3-A96C-00CBE464F230}"/>
            </a:ext>
          </a:extLst>
        </xdr:cNvPr>
        <xdr:cNvSpPr/>
      </xdr:nvSpPr>
      <xdr:spPr>
        <a:xfrm>
          <a:off x="1079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169545</xdr:rowOff>
    </xdr:from>
    <xdr:to>
      <xdr:col>10</xdr:col>
      <xdr:colOff>114300</xdr:colOff>
      <xdr:row>38</xdr:row>
      <xdr:rowOff>20955</xdr:rowOff>
    </xdr:to>
    <xdr:cxnSp macro="">
      <xdr:nvCxnSpPr>
        <xdr:cNvPr id="82" name="直線コネクタ 81">
          <a:extLst>
            <a:ext uri="{FF2B5EF4-FFF2-40B4-BE49-F238E27FC236}">
              <a16:creationId xmlns:a16="http://schemas.microsoft.com/office/drawing/2014/main" id="{300AEC8B-2D74-4E87-AEBD-CB1ECF011D29}"/>
            </a:ext>
          </a:extLst>
        </xdr:cNvPr>
        <xdr:cNvCxnSpPr/>
      </xdr:nvCxnSpPr>
      <xdr:spPr>
        <a:xfrm>
          <a:off x="1130300" y="65131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B513228D-B0C2-4455-A999-FDB24F6150DA}"/>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71137</xdr:rowOff>
    </xdr:from>
    <xdr:ext cx="405111" cy="259045"/>
    <xdr:sp macro="" textlink="">
      <xdr:nvSpPr>
        <xdr:cNvPr id="84" name="n_2aveValue【道路】&#10;有形固定資産減価償却率">
          <a:extLst>
            <a:ext uri="{FF2B5EF4-FFF2-40B4-BE49-F238E27FC236}">
              <a16:creationId xmlns:a16="http://schemas.microsoft.com/office/drawing/2014/main" id="{E3ED40DB-ACB2-4F9B-82BD-C1CB0EEAF771}"/>
            </a:ext>
          </a:extLst>
        </xdr:cNvPr>
        <xdr:cNvSpPr txBox="1"/>
      </xdr:nvSpPr>
      <xdr:spPr>
        <a:xfrm>
          <a:off x="2705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53992</xdr:rowOff>
    </xdr:from>
    <xdr:ext cx="405111" cy="259045"/>
    <xdr:sp macro="" textlink="">
      <xdr:nvSpPr>
        <xdr:cNvPr id="85" name="n_3aveValue【道路】&#10;有形固定資産減価償却率">
          <a:extLst>
            <a:ext uri="{FF2B5EF4-FFF2-40B4-BE49-F238E27FC236}">
              <a16:creationId xmlns:a16="http://schemas.microsoft.com/office/drawing/2014/main" id="{36511F25-8833-42D4-9D18-5A6E408BA62C}"/>
            </a:ext>
          </a:extLst>
        </xdr:cNvPr>
        <xdr:cNvSpPr txBox="1"/>
      </xdr:nvSpPr>
      <xdr:spPr>
        <a:xfrm>
          <a:off x="1816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BD3EDFE7-3626-427F-8599-7AE93192B95F}"/>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87" name="n_1mainValue【道路】&#10;有形固定資産減価償却率">
          <a:extLst>
            <a:ext uri="{FF2B5EF4-FFF2-40B4-BE49-F238E27FC236}">
              <a16:creationId xmlns:a16="http://schemas.microsoft.com/office/drawing/2014/main" id="{359FAF91-38C2-485D-ADFA-9EC7AD8EC20E}"/>
            </a:ext>
          </a:extLst>
        </xdr:cNvPr>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8" name="n_2mainValue【道路】&#10;有形固定資産減価償却率">
          <a:extLst>
            <a:ext uri="{FF2B5EF4-FFF2-40B4-BE49-F238E27FC236}">
              <a16:creationId xmlns:a16="http://schemas.microsoft.com/office/drawing/2014/main" id="{91132F3E-6E6A-44D9-A19F-3416392C7B4B}"/>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62882</xdr:rowOff>
    </xdr:from>
    <xdr:ext cx="405111" cy="259045"/>
    <xdr:sp macro="" textlink="">
      <xdr:nvSpPr>
        <xdr:cNvPr id="89" name="n_3mainValue【道路】&#10;有形固定資産減価償却率">
          <a:extLst>
            <a:ext uri="{FF2B5EF4-FFF2-40B4-BE49-F238E27FC236}">
              <a16:creationId xmlns:a16="http://schemas.microsoft.com/office/drawing/2014/main" id="{4BE95D70-17FD-48D1-8127-47B4116797E9}"/>
            </a:ext>
          </a:extLst>
        </xdr:cNvPr>
        <xdr:cNvSpPr txBox="1"/>
      </xdr:nvSpPr>
      <xdr:spPr>
        <a:xfrm>
          <a:off x="1816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40022</xdr:rowOff>
    </xdr:from>
    <xdr:ext cx="405111" cy="259045"/>
    <xdr:sp macro="" textlink="">
      <xdr:nvSpPr>
        <xdr:cNvPr id="90" name="n_4mainValue【道路】&#10;有形固定資産減価償却率">
          <a:extLst>
            <a:ext uri="{FF2B5EF4-FFF2-40B4-BE49-F238E27FC236}">
              <a16:creationId xmlns:a16="http://schemas.microsoft.com/office/drawing/2014/main" id="{8F8332DA-27FA-4009-B039-C8BD73077171}"/>
            </a:ext>
          </a:extLst>
        </xdr:cNvPr>
        <xdr:cNvSpPr txBox="1"/>
      </xdr:nvSpPr>
      <xdr:spPr>
        <a:xfrm>
          <a:off x="927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FA5FEAE-0601-498E-8E49-DA1524810F1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302A415-2B96-4226-B0F3-AE3CFD71DCD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ADA8A27-BF33-4392-8988-8DE5512FD8D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F589C65-3B58-4F0A-8562-3A1FA0268CC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DCBF948-3E5D-47EE-9D24-6180642E1BA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2096A489-CA87-4B26-971F-14F0DF86D1E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6E3A6AD-507B-4394-AE3C-D879690D0BF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19AF16E7-FF3B-4046-8663-2626FDD225C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766B3D2-65C0-4282-B3F4-35E22EEF361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C303514-3E6A-49C3-92AB-823F8BBE606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8E875A64-5D7A-4F31-B52D-A4A28751DE3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1A2F05E6-BF82-4464-9647-9E4CB31DAD9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405026D1-B11C-4958-AC41-4266502A70A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4F0374E1-6340-44C2-B619-2CFBD014C63C}"/>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CF2C86D-A90D-4D9B-9CE8-A6D84664E50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a:extLst>
            <a:ext uri="{FF2B5EF4-FFF2-40B4-BE49-F238E27FC236}">
              <a16:creationId xmlns:a16="http://schemas.microsoft.com/office/drawing/2014/main" id="{CDEDFE97-5445-477F-BF4D-0EB62C93B57C}"/>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82BF5215-70AD-4F24-BADB-071CEFD2B2F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a:extLst>
            <a:ext uri="{FF2B5EF4-FFF2-40B4-BE49-F238E27FC236}">
              <a16:creationId xmlns:a16="http://schemas.microsoft.com/office/drawing/2014/main" id="{C98D9301-7DDC-4D94-8061-C5BD5F2DC506}"/>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FE02007B-43FB-4B2D-A5BD-76F286C8FEF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7771D5B7-4193-4B41-B00E-44CD0EDDCBD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40F441A2-88EF-4571-A1DD-F6A5F31286F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58398</xdr:rowOff>
    </xdr:from>
    <xdr:to>
      <xdr:col>54</xdr:col>
      <xdr:colOff>189865</xdr:colOff>
      <xdr:row>41</xdr:row>
      <xdr:rowOff>130718</xdr:rowOff>
    </xdr:to>
    <xdr:cxnSp macro="">
      <xdr:nvCxnSpPr>
        <xdr:cNvPr id="112" name="直線コネクタ 111">
          <a:extLst>
            <a:ext uri="{FF2B5EF4-FFF2-40B4-BE49-F238E27FC236}">
              <a16:creationId xmlns:a16="http://schemas.microsoft.com/office/drawing/2014/main" id="{CF8B99A1-0D27-44EE-BDD7-34762A98595D}"/>
            </a:ext>
          </a:extLst>
        </xdr:cNvPr>
        <xdr:cNvCxnSpPr/>
      </xdr:nvCxnSpPr>
      <xdr:spPr>
        <a:xfrm flipV="1">
          <a:off x="10476865" y="5716248"/>
          <a:ext cx="0" cy="1443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145640</xdr:rowOff>
    </xdr:from>
    <xdr:ext cx="469744" cy="259045"/>
    <xdr:sp macro="" textlink="">
      <xdr:nvSpPr>
        <xdr:cNvPr id="113" name="【道路】&#10;一人当たり延長最小値テキスト">
          <a:extLst>
            <a:ext uri="{FF2B5EF4-FFF2-40B4-BE49-F238E27FC236}">
              <a16:creationId xmlns:a16="http://schemas.microsoft.com/office/drawing/2014/main" id="{BF3EEA7C-6645-48F6-8AA5-F1AB61AC2A51}"/>
            </a:ext>
          </a:extLst>
        </xdr:cNvPr>
        <xdr:cNvSpPr txBox="1"/>
      </xdr:nvSpPr>
      <xdr:spPr>
        <a:xfrm>
          <a:off x="10515600" y="717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130718</xdr:rowOff>
    </xdr:from>
    <xdr:to>
      <xdr:col>55</xdr:col>
      <xdr:colOff>88900</xdr:colOff>
      <xdr:row>41</xdr:row>
      <xdr:rowOff>130718</xdr:rowOff>
    </xdr:to>
    <xdr:cxnSp macro="">
      <xdr:nvCxnSpPr>
        <xdr:cNvPr id="114" name="直線コネクタ 113">
          <a:extLst>
            <a:ext uri="{FF2B5EF4-FFF2-40B4-BE49-F238E27FC236}">
              <a16:creationId xmlns:a16="http://schemas.microsoft.com/office/drawing/2014/main" id="{0045CE9A-9B47-432F-BD5B-116AB1B7DCD4}"/>
            </a:ext>
          </a:extLst>
        </xdr:cNvPr>
        <xdr:cNvCxnSpPr/>
      </xdr:nvCxnSpPr>
      <xdr:spPr>
        <a:xfrm>
          <a:off x="10388600" y="7160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5075</xdr:rowOff>
    </xdr:from>
    <xdr:ext cx="690189" cy="259045"/>
    <xdr:sp macro="" textlink="">
      <xdr:nvSpPr>
        <xdr:cNvPr id="115" name="【道路】&#10;一人当たり延長最大値テキスト">
          <a:extLst>
            <a:ext uri="{FF2B5EF4-FFF2-40B4-BE49-F238E27FC236}">
              <a16:creationId xmlns:a16="http://schemas.microsoft.com/office/drawing/2014/main" id="{79AFD2E8-45FB-447C-8120-03356740C079}"/>
            </a:ext>
          </a:extLst>
        </xdr:cNvPr>
        <xdr:cNvSpPr txBox="1"/>
      </xdr:nvSpPr>
      <xdr:spPr>
        <a:xfrm>
          <a:off x="10515600" y="5491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58398</xdr:rowOff>
    </xdr:from>
    <xdr:to>
      <xdr:col>55</xdr:col>
      <xdr:colOff>88900</xdr:colOff>
      <xdr:row>33</xdr:row>
      <xdr:rowOff>58398</xdr:rowOff>
    </xdr:to>
    <xdr:cxnSp macro="">
      <xdr:nvCxnSpPr>
        <xdr:cNvPr id="116" name="直線コネクタ 115">
          <a:extLst>
            <a:ext uri="{FF2B5EF4-FFF2-40B4-BE49-F238E27FC236}">
              <a16:creationId xmlns:a16="http://schemas.microsoft.com/office/drawing/2014/main" id="{DE90CF80-9D90-4929-810D-5594BDD4CB1C}"/>
            </a:ext>
          </a:extLst>
        </xdr:cNvPr>
        <xdr:cNvCxnSpPr/>
      </xdr:nvCxnSpPr>
      <xdr:spPr>
        <a:xfrm>
          <a:off x="10388600" y="5716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63090</xdr:rowOff>
    </xdr:from>
    <xdr:ext cx="534377" cy="259045"/>
    <xdr:sp macro="" textlink="">
      <xdr:nvSpPr>
        <xdr:cNvPr id="117" name="【道路】&#10;一人当たり延長平均値テキスト">
          <a:extLst>
            <a:ext uri="{FF2B5EF4-FFF2-40B4-BE49-F238E27FC236}">
              <a16:creationId xmlns:a16="http://schemas.microsoft.com/office/drawing/2014/main" id="{C9E9ED49-4F1C-4C96-BA13-E7C70A720464}"/>
            </a:ext>
          </a:extLst>
        </xdr:cNvPr>
        <xdr:cNvSpPr txBox="1"/>
      </xdr:nvSpPr>
      <xdr:spPr>
        <a:xfrm>
          <a:off x="10515600" y="6921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40213</xdr:rowOff>
    </xdr:from>
    <xdr:to>
      <xdr:col>55</xdr:col>
      <xdr:colOff>50800</xdr:colOff>
      <xdr:row>41</xdr:row>
      <xdr:rowOff>141813</xdr:rowOff>
    </xdr:to>
    <xdr:sp macro="" textlink="">
      <xdr:nvSpPr>
        <xdr:cNvPr id="118" name="フローチャート: 判断 117">
          <a:extLst>
            <a:ext uri="{FF2B5EF4-FFF2-40B4-BE49-F238E27FC236}">
              <a16:creationId xmlns:a16="http://schemas.microsoft.com/office/drawing/2014/main" id="{1023AF0D-9064-4FEA-AF74-90E0F91D6046}"/>
            </a:ext>
          </a:extLst>
        </xdr:cNvPr>
        <xdr:cNvSpPr/>
      </xdr:nvSpPr>
      <xdr:spPr>
        <a:xfrm>
          <a:off x="10426700" y="70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37357</xdr:rowOff>
    </xdr:from>
    <xdr:to>
      <xdr:col>50</xdr:col>
      <xdr:colOff>165100</xdr:colOff>
      <xdr:row>41</xdr:row>
      <xdr:rowOff>138957</xdr:rowOff>
    </xdr:to>
    <xdr:sp macro="" textlink="">
      <xdr:nvSpPr>
        <xdr:cNvPr id="119" name="フローチャート: 判断 118">
          <a:extLst>
            <a:ext uri="{FF2B5EF4-FFF2-40B4-BE49-F238E27FC236}">
              <a16:creationId xmlns:a16="http://schemas.microsoft.com/office/drawing/2014/main" id="{C54D4B1B-EB33-4BE8-9DA1-7341ACFCF820}"/>
            </a:ext>
          </a:extLst>
        </xdr:cNvPr>
        <xdr:cNvSpPr/>
      </xdr:nvSpPr>
      <xdr:spPr>
        <a:xfrm>
          <a:off x="9588500" y="70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41305</xdr:rowOff>
    </xdr:from>
    <xdr:to>
      <xdr:col>46</xdr:col>
      <xdr:colOff>38100</xdr:colOff>
      <xdr:row>41</xdr:row>
      <xdr:rowOff>142905</xdr:rowOff>
    </xdr:to>
    <xdr:sp macro="" textlink="">
      <xdr:nvSpPr>
        <xdr:cNvPr id="120" name="フローチャート: 判断 119">
          <a:extLst>
            <a:ext uri="{FF2B5EF4-FFF2-40B4-BE49-F238E27FC236}">
              <a16:creationId xmlns:a16="http://schemas.microsoft.com/office/drawing/2014/main" id="{D901173E-9BF4-4046-BBBE-8FC3B4E37FCA}"/>
            </a:ext>
          </a:extLst>
        </xdr:cNvPr>
        <xdr:cNvSpPr/>
      </xdr:nvSpPr>
      <xdr:spPr>
        <a:xfrm>
          <a:off x="8699500" y="70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39852</xdr:rowOff>
    </xdr:from>
    <xdr:to>
      <xdr:col>41</xdr:col>
      <xdr:colOff>101600</xdr:colOff>
      <xdr:row>41</xdr:row>
      <xdr:rowOff>141452</xdr:rowOff>
    </xdr:to>
    <xdr:sp macro="" textlink="">
      <xdr:nvSpPr>
        <xdr:cNvPr id="121" name="フローチャート: 判断 120">
          <a:extLst>
            <a:ext uri="{FF2B5EF4-FFF2-40B4-BE49-F238E27FC236}">
              <a16:creationId xmlns:a16="http://schemas.microsoft.com/office/drawing/2014/main" id="{EF121939-D9D2-49F1-896E-166799C46445}"/>
            </a:ext>
          </a:extLst>
        </xdr:cNvPr>
        <xdr:cNvSpPr/>
      </xdr:nvSpPr>
      <xdr:spPr>
        <a:xfrm>
          <a:off x="7810500" y="706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42219</xdr:rowOff>
    </xdr:from>
    <xdr:to>
      <xdr:col>36</xdr:col>
      <xdr:colOff>165100</xdr:colOff>
      <xdr:row>41</xdr:row>
      <xdr:rowOff>143819</xdr:rowOff>
    </xdr:to>
    <xdr:sp macro="" textlink="">
      <xdr:nvSpPr>
        <xdr:cNvPr id="122" name="フローチャート: 判断 121">
          <a:extLst>
            <a:ext uri="{FF2B5EF4-FFF2-40B4-BE49-F238E27FC236}">
              <a16:creationId xmlns:a16="http://schemas.microsoft.com/office/drawing/2014/main" id="{2841A8CE-8E1A-46BC-9648-EE3C912FA5EB}"/>
            </a:ext>
          </a:extLst>
        </xdr:cNvPr>
        <xdr:cNvSpPr/>
      </xdr:nvSpPr>
      <xdr:spPr>
        <a:xfrm>
          <a:off x="6921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7839AC7-D56A-43D4-B6E2-FDCBBED31E2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2DFEF48-A701-4466-9EC7-3F9A8FDEF7E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E914096-2994-4E98-B041-511BBBA93A0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9801BDF-5975-4455-B540-749FB06C3AE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5DB7E10-79F7-4F5C-B742-7C09DA2C03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76681</xdr:rowOff>
    </xdr:from>
    <xdr:to>
      <xdr:col>55</xdr:col>
      <xdr:colOff>50800</xdr:colOff>
      <xdr:row>42</xdr:row>
      <xdr:rowOff>6831</xdr:rowOff>
    </xdr:to>
    <xdr:sp macro="" textlink="">
      <xdr:nvSpPr>
        <xdr:cNvPr id="128" name="楕円 127">
          <a:extLst>
            <a:ext uri="{FF2B5EF4-FFF2-40B4-BE49-F238E27FC236}">
              <a16:creationId xmlns:a16="http://schemas.microsoft.com/office/drawing/2014/main" id="{F436F251-217D-4DF5-8A4D-92C5518CDFCD}"/>
            </a:ext>
          </a:extLst>
        </xdr:cNvPr>
        <xdr:cNvSpPr/>
      </xdr:nvSpPr>
      <xdr:spPr>
        <a:xfrm>
          <a:off x="10426700" y="710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18641</xdr:rowOff>
    </xdr:from>
    <xdr:ext cx="469744" cy="259045"/>
    <xdr:sp macro="" textlink="">
      <xdr:nvSpPr>
        <xdr:cNvPr id="129" name="【道路】&#10;一人当たり延長該当値テキスト">
          <a:extLst>
            <a:ext uri="{FF2B5EF4-FFF2-40B4-BE49-F238E27FC236}">
              <a16:creationId xmlns:a16="http://schemas.microsoft.com/office/drawing/2014/main" id="{B6F9123E-1C6A-4B31-A9B0-5AFC6E100E07}"/>
            </a:ext>
          </a:extLst>
        </xdr:cNvPr>
        <xdr:cNvSpPr txBox="1"/>
      </xdr:nvSpPr>
      <xdr:spPr>
        <a:xfrm>
          <a:off x="10515600" y="704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76845</xdr:rowOff>
    </xdr:from>
    <xdr:to>
      <xdr:col>50</xdr:col>
      <xdr:colOff>165100</xdr:colOff>
      <xdr:row>42</xdr:row>
      <xdr:rowOff>6995</xdr:rowOff>
    </xdr:to>
    <xdr:sp macro="" textlink="">
      <xdr:nvSpPr>
        <xdr:cNvPr id="130" name="楕円 129">
          <a:extLst>
            <a:ext uri="{FF2B5EF4-FFF2-40B4-BE49-F238E27FC236}">
              <a16:creationId xmlns:a16="http://schemas.microsoft.com/office/drawing/2014/main" id="{FDB459C0-F679-49D0-950E-849FA4E2D022}"/>
            </a:ext>
          </a:extLst>
        </xdr:cNvPr>
        <xdr:cNvSpPr/>
      </xdr:nvSpPr>
      <xdr:spPr>
        <a:xfrm>
          <a:off x="9588500" y="71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127481</xdr:rowOff>
    </xdr:from>
    <xdr:to>
      <xdr:col>55</xdr:col>
      <xdr:colOff>0</xdr:colOff>
      <xdr:row>41</xdr:row>
      <xdr:rowOff>127645</xdr:rowOff>
    </xdr:to>
    <xdr:cxnSp macro="">
      <xdr:nvCxnSpPr>
        <xdr:cNvPr id="131" name="直線コネクタ 130">
          <a:extLst>
            <a:ext uri="{FF2B5EF4-FFF2-40B4-BE49-F238E27FC236}">
              <a16:creationId xmlns:a16="http://schemas.microsoft.com/office/drawing/2014/main" id="{EA5B29C9-1702-4757-B761-8F79BBB1498E}"/>
            </a:ext>
          </a:extLst>
        </xdr:cNvPr>
        <xdr:cNvCxnSpPr/>
      </xdr:nvCxnSpPr>
      <xdr:spPr>
        <a:xfrm flipV="1">
          <a:off x="9639300" y="7156931"/>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76818</xdr:rowOff>
    </xdr:from>
    <xdr:to>
      <xdr:col>46</xdr:col>
      <xdr:colOff>38100</xdr:colOff>
      <xdr:row>42</xdr:row>
      <xdr:rowOff>6968</xdr:rowOff>
    </xdr:to>
    <xdr:sp macro="" textlink="">
      <xdr:nvSpPr>
        <xdr:cNvPr id="132" name="楕円 131">
          <a:extLst>
            <a:ext uri="{FF2B5EF4-FFF2-40B4-BE49-F238E27FC236}">
              <a16:creationId xmlns:a16="http://schemas.microsoft.com/office/drawing/2014/main" id="{BBFD32B9-065F-4234-A025-E4271A1FCB2F}"/>
            </a:ext>
          </a:extLst>
        </xdr:cNvPr>
        <xdr:cNvSpPr/>
      </xdr:nvSpPr>
      <xdr:spPr>
        <a:xfrm>
          <a:off x="8699500" y="71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127618</xdr:rowOff>
    </xdr:from>
    <xdr:to>
      <xdr:col>50</xdr:col>
      <xdr:colOff>114300</xdr:colOff>
      <xdr:row>41</xdr:row>
      <xdr:rowOff>127645</xdr:rowOff>
    </xdr:to>
    <xdr:cxnSp macro="">
      <xdr:nvCxnSpPr>
        <xdr:cNvPr id="133" name="直線コネクタ 132">
          <a:extLst>
            <a:ext uri="{FF2B5EF4-FFF2-40B4-BE49-F238E27FC236}">
              <a16:creationId xmlns:a16="http://schemas.microsoft.com/office/drawing/2014/main" id="{33410C72-F5E0-4646-A236-370E0893139F}"/>
            </a:ext>
          </a:extLst>
        </xdr:cNvPr>
        <xdr:cNvCxnSpPr/>
      </xdr:nvCxnSpPr>
      <xdr:spPr>
        <a:xfrm>
          <a:off x="8750300" y="7157068"/>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76833</xdr:rowOff>
    </xdr:from>
    <xdr:to>
      <xdr:col>41</xdr:col>
      <xdr:colOff>101600</xdr:colOff>
      <xdr:row>42</xdr:row>
      <xdr:rowOff>6983</xdr:rowOff>
    </xdr:to>
    <xdr:sp macro="" textlink="">
      <xdr:nvSpPr>
        <xdr:cNvPr id="134" name="楕円 133">
          <a:extLst>
            <a:ext uri="{FF2B5EF4-FFF2-40B4-BE49-F238E27FC236}">
              <a16:creationId xmlns:a16="http://schemas.microsoft.com/office/drawing/2014/main" id="{384B67F7-2427-4C62-88DE-D943F1579869}"/>
            </a:ext>
          </a:extLst>
        </xdr:cNvPr>
        <xdr:cNvSpPr/>
      </xdr:nvSpPr>
      <xdr:spPr>
        <a:xfrm>
          <a:off x="7810500" y="710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127618</xdr:rowOff>
    </xdr:from>
    <xdr:to>
      <xdr:col>45</xdr:col>
      <xdr:colOff>177800</xdr:colOff>
      <xdr:row>41</xdr:row>
      <xdr:rowOff>127633</xdr:rowOff>
    </xdr:to>
    <xdr:cxnSp macro="">
      <xdr:nvCxnSpPr>
        <xdr:cNvPr id="135" name="直線コネクタ 134">
          <a:extLst>
            <a:ext uri="{FF2B5EF4-FFF2-40B4-BE49-F238E27FC236}">
              <a16:creationId xmlns:a16="http://schemas.microsoft.com/office/drawing/2014/main" id="{CB07482E-69D5-4B71-A10A-2AAEEBA21071}"/>
            </a:ext>
          </a:extLst>
        </xdr:cNvPr>
        <xdr:cNvCxnSpPr/>
      </xdr:nvCxnSpPr>
      <xdr:spPr>
        <a:xfrm flipV="1">
          <a:off x="7861300" y="7157068"/>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76809</xdr:rowOff>
    </xdr:from>
    <xdr:to>
      <xdr:col>36</xdr:col>
      <xdr:colOff>165100</xdr:colOff>
      <xdr:row>42</xdr:row>
      <xdr:rowOff>6959</xdr:rowOff>
    </xdr:to>
    <xdr:sp macro="" textlink="">
      <xdr:nvSpPr>
        <xdr:cNvPr id="136" name="楕円 135">
          <a:extLst>
            <a:ext uri="{FF2B5EF4-FFF2-40B4-BE49-F238E27FC236}">
              <a16:creationId xmlns:a16="http://schemas.microsoft.com/office/drawing/2014/main" id="{7A4D964B-C448-460C-90CB-D83801FD20EF}"/>
            </a:ext>
          </a:extLst>
        </xdr:cNvPr>
        <xdr:cNvSpPr/>
      </xdr:nvSpPr>
      <xdr:spPr>
        <a:xfrm>
          <a:off x="6921500" y="710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127609</xdr:rowOff>
    </xdr:from>
    <xdr:to>
      <xdr:col>41</xdr:col>
      <xdr:colOff>50800</xdr:colOff>
      <xdr:row>41</xdr:row>
      <xdr:rowOff>127633</xdr:rowOff>
    </xdr:to>
    <xdr:cxnSp macro="">
      <xdr:nvCxnSpPr>
        <xdr:cNvPr id="137" name="直線コネクタ 136">
          <a:extLst>
            <a:ext uri="{FF2B5EF4-FFF2-40B4-BE49-F238E27FC236}">
              <a16:creationId xmlns:a16="http://schemas.microsoft.com/office/drawing/2014/main" id="{11EADCBD-176B-4569-8F4C-85F97952C8D5}"/>
            </a:ext>
          </a:extLst>
        </xdr:cNvPr>
        <xdr:cNvCxnSpPr/>
      </xdr:nvCxnSpPr>
      <xdr:spPr>
        <a:xfrm>
          <a:off x="6972300" y="7157059"/>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155484</xdr:rowOff>
    </xdr:from>
    <xdr:ext cx="534377" cy="259045"/>
    <xdr:sp macro="" textlink="">
      <xdr:nvSpPr>
        <xdr:cNvPr id="138" name="n_1aveValue【道路】&#10;一人当たり延長">
          <a:extLst>
            <a:ext uri="{FF2B5EF4-FFF2-40B4-BE49-F238E27FC236}">
              <a16:creationId xmlns:a16="http://schemas.microsoft.com/office/drawing/2014/main" id="{6966F72F-767A-42A9-A6AF-A22B378FC620}"/>
            </a:ext>
          </a:extLst>
        </xdr:cNvPr>
        <xdr:cNvSpPr txBox="1"/>
      </xdr:nvSpPr>
      <xdr:spPr>
        <a:xfrm>
          <a:off x="9359411" y="684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159432</xdr:rowOff>
    </xdr:from>
    <xdr:ext cx="534377" cy="259045"/>
    <xdr:sp macro="" textlink="">
      <xdr:nvSpPr>
        <xdr:cNvPr id="139" name="n_2aveValue【道路】&#10;一人当たり延長">
          <a:extLst>
            <a:ext uri="{FF2B5EF4-FFF2-40B4-BE49-F238E27FC236}">
              <a16:creationId xmlns:a16="http://schemas.microsoft.com/office/drawing/2014/main" id="{D2B98F7E-BA0C-46AB-8675-F17A3FFC3B62}"/>
            </a:ext>
          </a:extLst>
        </xdr:cNvPr>
        <xdr:cNvSpPr txBox="1"/>
      </xdr:nvSpPr>
      <xdr:spPr>
        <a:xfrm>
          <a:off x="8483111" y="68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157979</xdr:rowOff>
    </xdr:from>
    <xdr:ext cx="534377" cy="259045"/>
    <xdr:sp macro="" textlink="">
      <xdr:nvSpPr>
        <xdr:cNvPr id="140" name="n_3aveValue【道路】&#10;一人当たり延長">
          <a:extLst>
            <a:ext uri="{FF2B5EF4-FFF2-40B4-BE49-F238E27FC236}">
              <a16:creationId xmlns:a16="http://schemas.microsoft.com/office/drawing/2014/main" id="{3D04BABA-C5A9-4665-8755-DA31AFDCAD8E}"/>
            </a:ext>
          </a:extLst>
        </xdr:cNvPr>
        <xdr:cNvSpPr txBox="1"/>
      </xdr:nvSpPr>
      <xdr:spPr>
        <a:xfrm>
          <a:off x="7594111" y="684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160346</xdr:rowOff>
    </xdr:from>
    <xdr:ext cx="534377" cy="259045"/>
    <xdr:sp macro="" textlink="">
      <xdr:nvSpPr>
        <xdr:cNvPr id="141" name="n_4aveValue【道路】&#10;一人当たり延長">
          <a:extLst>
            <a:ext uri="{FF2B5EF4-FFF2-40B4-BE49-F238E27FC236}">
              <a16:creationId xmlns:a16="http://schemas.microsoft.com/office/drawing/2014/main" id="{F232506B-5140-40B8-AC6D-535F0CC39BB9}"/>
            </a:ext>
          </a:extLst>
        </xdr:cNvPr>
        <xdr:cNvSpPr txBox="1"/>
      </xdr:nvSpPr>
      <xdr:spPr>
        <a:xfrm>
          <a:off x="6705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169572</xdr:rowOff>
    </xdr:from>
    <xdr:ext cx="469744" cy="259045"/>
    <xdr:sp macro="" textlink="">
      <xdr:nvSpPr>
        <xdr:cNvPr id="142" name="n_1mainValue【道路】&#10;一人当たり延長">
          <a:extLst>
            <a:ext uri="{FF2B5EF4-FFF2-40B4-BE49-F238E27FC236}">
              <a16:creationId xmlns:a16="http://schemas.microsoft.com/office/drawing/2014/main" id="{B31ECEF6-8AA0-4236-82B7-1C558CBC3919}"/>
            </a:ext>
          </a:extLst>
        </xdr:cNvPr>
        <xdr:cNvSpPr txBox="1"/>
      </xdr:nvSpPr>
      <xdr:spPr>
        <a:xfrm>
          <a:off x="9391727" y="719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169545</xdr:rowOff>
    </xdr:from>
    <xdr:ext cx="469744" cy="259045"/>
    <xdr:sp macro="" textlink="">
      <xdr:nvSpPr>
        <xdr:cNvPr id="143" name="n_2mainValue【道路】&#10;一人当たり延長">
          <a:extLst>
            <a:ext uri="{FF2B5EF4-FFF2-40B4-BE49-F238E27FC236}">
              <a16:creationId xmlns:a16="http://schemas.microsoft.com/office/drawing/2014/main" id="{D6864E6A-C332-4D9A-9C8D-6FFECA7C6361}"/>
            </a:ext>
          </a:extLst>
        </xdr:cNvPr>
        <xdr:cNvSpPr txBox="1"/>
      </xdr:nvSpPr>
      <xdr:spPr>
        <a:xfrm>
          <a:off x="8515427" y="719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169560</xdr:rowOff>
    </xdr:from>
    <xdr:ext cx="469744" cy="259045"/>
    <xdr:sp macro="" textlink="">
      <xdr:nvSpPr>
        <xdr:cNvPr id="144" name="n_3mainValue【道路】&#10;一人当たり延長">
          <a:extLst>
            <a:ext uri="{FF2B5EF4-FFF2-40B4-BE49-F238E27FC236}">
              <a16:creationId xmlns:a16="http://schemas.microsoft.com/office/drawing/2014/main" id="{97DB4202-C497-40B4-985B-96CCB09BE9D0}"/>
            </a:ext>
          </a:extLst>
        </xdr:cNvPr>
        <xdr:cNvSpPr txBox="1"/>
      </xdr:nvSpPr>
      <xdr:spPr>
        <a:xfrm>
          <a:off x="7626427" y="719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169536</xdr:rowOff>
    </xdr:from>
    <xdr:ext cx="469744" cy="259045"/>
    <xdr:sp macro="" textlink="">
      <xdr:nvSpPr>
        <xdr:cNvPr id="145" name="n_4mainValue【道路】&#10;一人当たり延長">
          <a:extLst>
            <a:ext uri="{FF2B5EF4-FFF2-40B4-BE49-F238E27FC236}">
              <a16:creationId xmlns:a16="http://schemas.microsoft.com/office/drawing/2014/main" id="{381878CE-FAD0-4A26-BF18-53613DED2B1F}"/>
            </a:ext>
          </a:extLst>
        </xdr:cNvPr>
        <xdr:cNvSpPr txBox="1"/>
      </xdr:nvSpPr>
      <xdr:spPr>
        <a:xfrm>
          <a:off x="6737427" y="719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79F3258-6C27-47BE-9F58-8E82DCB5098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BC560FD4-34BD-493E-9AD2-BAF17EE039D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F44BDC3-F2DC-4179-88BC-28D34F3A366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1B13D167-2992-4FBE-8EE3-544637E29D0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76ED5C87-3116-4F25-87F4-EAE25E032DD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54B86F43-0E1E-402F-A14A-4EEA2A0285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1D416C9B-38FE-4CC5-9869-FD5040D9B5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CAD6AC27-57EA-48AA-94F4-A4C72C88EB8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C2E6599-1A17-4C01-B85A-B7682119BF3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5A4E4450-A935-44FA-9F3A-143129356F4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A8F15ADE-C847-4383-87E3-1732A82DB42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CA965B9B-F143-4EB4-B2FB-FAA573F34CC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8F2F05BB-5AE7-4921-91E7-1AACC8CC7EB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B3B8606E-3DDD-4D1E-9603-23CD85171E03}"/>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C32213CC-DAEA-4A1E-AB23-13012CB1968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2E91BC49-50F7-4363-BD07-CC8DBF6EDE7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E9DBF0A3-25D2-4AA8-8CD8-FA6101F675B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B6A240B6-14D2-49C8-BEF4-9EFEF388752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5F07EB39-520B-4A4B-B719-F8449365AF06}"/>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5C8640C-912D-40CA-8B20-4AF017C5401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3A9C249B-ADD6-4197-817D-0328E5DF5CB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706DD872-537C-47AC-A18A-D9405A0961B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26BB35F8-0231-45D3-894D-5F412993F4C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a:extLst>
            <a:ext uri="{FF2B5EF4-FFF2-40B4-BE49-F238E27FC236}">
              <a16:creationId xmlns:a16="http://schemas.microsoft.com/office/drawing/2014/main" id="{20422BAE-AE20-4C72-B04B-E2F4FA98C3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40005</xdr:rowOff>
    </xdr:to>
    <xdr:cxnSp macro="">
      <xdr:nvCxnSpPr>
        <xdr:cNvPr id="170" name="直線コネクタ 169">
          <a:extLst>
            <a:ext uri="{FF2B5EF4-FFF2-40B4-BE49-F238E27FC236}">
              <a16:creationId xmlns:a16="http://schemas.microsoft.com/office/drawing/2014/main" id="{C0BD8829-534C-4C95-BDAB-43A6B37358A8}"/>
            </a:ext>
          </a:extLst>
        </xdr:cNvPr>
        <xdr:cNvCxnSpPr/>
      </xdr:nvCxnSpPr>
      <xdr:spPr>
        <a:xfrm flipV="1">
          <a:off x="4634865" y="955357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43832</xdr:rowOff>
    </xdr:from>
    <xdr:ext cx="405111" cy="259045"/>
    <xdr:sp macro="" textlink="">
      <xdr:nvSpPr>
        <xdr:cNvPr id="171" name="【橋りょう・トンネル】&#10;有形固定資産減価償却率最小値テキスト">
          <a:extLst>
            <a:ext uri="{FF2B5EF4-FFF2-40B4-BE49-F238E27FC236}">
              <a16:creationId xmlns:a16="http://schemas.microsoft.com/office/drawing/2014/main" id="{50A67D6C-7387-4B92-9B8B-611A6F24127C}"/>
            </a:ext>
          </a:extLst>
        </xdr:cNvPr>
        <xdr:cNvSpPr txBox="1"/>
      </xdr:nvSpPr>
      <xdr:spPr>
        <a:xfrm>
          <a:off x="4673600" y="1101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40005</xdr:rowOff>
    </xdr:from>
    <xdr:to>
      <xdr:col>24</xdr:col>
      <xdr:colOff>152400</xdr:colOff>
      <xdr:row>64</xdr:row>
      <xdr:rowOff>40005</xdr:rowOff>
    </xdr:to>
    <xdr:cxnSp macro="">
      <xdr:nvCxnSpPr>
        <xdr:cNvPr id="172" name="直線コネクタ 171">
          <a:extLst>
            <a:ext uri="{FF2B5EF4-FFF2-40B4-BE49-F238E27FC236}">
              <a16:creationId xmlns:a16="http://schemas.microsoft.com/office/drawing/2014/main" id="{30A32AF9-EAF5-4B43-A9FA-C70E51AF3191}"/>
            </a:ext>
          </a:extLst>
        </xdr:cNvPr>
        <xdr:cNvCxnSpPr/>
      </xdr:nvCxnSpPr>
      <xdr:spPr>
        <a:xfrm>
          <a:off x="4546600" y="1101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3" name="【橋りょう・トンネル】&#10;有形固定資産減価償却率最大値テキスト">
          <a:extLst>
            <a:ext uri="{FF2B5EF4-FFF2-40B4-BE49-F238E27FC236}">
              <a16:creationId xmlns:a16="http://schemas.microsoft.com/office/drawing/2014/main" id="{8E384789-BB61-4F19-BF1F-6F6AE17FB819}"/>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4" name="直線コネクタ 173">
          <a:extLst>
            <a:ext uri="{FF2B5EF4-FFF2-40B4-BE49-F238E27FC236}">
              <a16:creationId xmlns:a16="http://schemas.microsoft.com/office/drawing/2014/main" id="{6B1C476D-B5C6-47DD-8DE0-25A258B125AE}"/>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75" name="【橋りょう・トンネル】&#10;有形固定資産減価償却率平均値テキスト">
          <a:extLst>
            <a:ext uri="{FF2B5EF4-FFF2-40B4-BE49-F238E27FC236}">
              <a16:creationId xmlns:a16="http://schemas.microsoft.com/office/drawing/2014/main" id="{F36B38B2-5CB3-4A42-AE7C-74AB7FF5F189}"/>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76" name="フローチャート: 判断 175">
          <a:extLst>
            <a:ext uri="{FF2B5EF4-FFF2-40B4-BE49-F238E27FC236}">
              <a16:creationId xmlns:a16="http://schemas.microsoft.com/office/drawing/2014/main" id="{489A242F-2C1B-4EFB-941D-536ABDB43671}"/>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77" name="フローチャート: 判断 176">
          <a:extLst>
            <a:ext uri="{FF2B5EF4-FFF2-40B4-BE49-F238E27FC236}">
              <a16:creationId xmlns:a16="http://schemas.microsoft.com/office/drawing/2014/main" id="{D0E74491-BD06-4C44-A923-6A0E764F8CF2}"/>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78" name="フローチャート: 判断 177">
          <a:extLst>
            <a:ext uri="{FF2B5EF4-FFF2-40B4-BE49-F238E27FC236}">
              <a16:creationId xmlns:a16="http://schemas.microsoft.com/office/drawing/2014/main" id="{F0B565AD-6E94-48AC-B61A-53542EA25B79}"/>
            </a:ext>
          </a:extLst>
        </xdr:cNvPr>
        <xdr:cNvSpPr/>
      </xdr:nvSpPr>
      <xdr:spPr>
        <a:xfrm>
          <a:off x="2857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フローチャート: 判断 178">
          <a:extLst>
            <a:ext uri="{FF2B5EF4-FFF2-40B4-BE49-F238E27FC236}">
              <a16:creationId xmlns:a16="http://schemas.microsoft.com/office/drawing/2014/main" id="{4A730340-8B0C-4780-9090-B08BE0BFE464}"/>
            </a:ext>
          </a:extLst>
        </xdr:cNvPr>
        <xdr:cNvSpPr/>
      </xdr:nvSpPr>
      <xdr:spPr>
        <a:xfrm>
          <a:off x="1968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46355</xdr:rowOff>
    </xdr:from>
    <xdr:to>
      <xdr:col>6</xdr:col>
      <xdr:colOff>38100</xdr:colOff>
      <xdr:row>59</xdr:row>
      <xdr:rowOff>147955</xdr:rowOff>
    </xdr:to>
    <xdr:sp macro="" textlink="">
      <xdr:nvSpPr>
        <xdr:cNvPr id="180" name="フローチャート: 判断 179">
          <a:extLst>
            <a:ext uri="{FF2B5EF4-FFF2-40B4-BE49-F238E27FC236}">
              <a16:creationId xmlns:a16="http://schemas.microsoft.com/office/drawing/2014/main" id="{1B72CF57-B4E1-4760-9779-C117ABD6CB56}"/>
            </a:ext>
          </a:extLst>
        </xdr:cNvPr>
        <xdr:cNvSpPr/>
      </xdr:nvSpPr>
      <xdr:spPr>
        <a:xfrm>
          <a:off x="1079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28C8B67-D851-4BAA-B42E-F01A8EADC0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A62B5D0-ED21-41DF-B66E-DAF6D6B79EC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BEBD78E-77A9-4F80-AC8B-8A8CE7BD03B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E1CA72-04D2-428C-A9D8-6C112573D13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AC62565-BE6E-4AFF-A302-ED1A4853B93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126365</xdr:rowOff>
    </xdr:from>
    <xdr:to>
      <xdr:col>24</xdr:col>
      <xdr:colOff>114300</xdr:colOff>
      <xdr:row>57</xdr:row>
      <xdr:rowOff>56515</xdr:rowOff>
    </xdr:to>
    <xdr:sp macro="" textlink="">
      <xdr:nvSpPr>
        <xdr:cNvPr id="186" name="楕円 185">
          <a:extLst>
            <a:ext uri="{FF2B5EF4-FFF2-40B4-BE49-F238E27FC236}">
              <a16:creationId xmlns:a16="http://schemas.microsoft.com/office/drawing/2014/main" id="{C5567601-921F-4849-A6E8-F54C0705AD26}"/>
            </a:ext>
          </a:extLst>
        </xdr:cNvPr>
        <xdr:cNvSpPr/>
      </xdr:nvSpPr>
      <xdr:spPr>
        <a:xfrm>
          <a:off x="4584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149242</xdr:rowOff>
    </xdr:from>
    <xdr:ext cx="405111" cy="259045"/>
    <xdr:sp macro="" textlink="">
      <xdr:nvSpPr>
        <xdr:cNvPr id="187" name="【橋りょう・トンネル】&#10;有形固定資産減価償却率該当値テキスト">
          <a:extLst>
            <a:ext uri="{FF2B5EF4-FFF2-40B4-BE49-F238E27FC236}">
              <a16:creationId xmlns:a16="http://schemas.microsoft.com/office/drawing/2014/main" id="{B29B2E0F-F327-4842-90E7-F91F8E362414}"/>
            </a:ext>
          </a:extLst>
        </xdr:cNvPr>
        <xdr:cNvSpPr txBox="1"/>
      </xdr:nvSpPr>
      <xdr:spPr>
        <a:xfrm>
          <a:off x="4673600"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93980</xdr:rowOff>
    </xdr:from>
    <xdr:to>
      <xdr:col>20</xdr:col>
      <xdr:colOff>38100</xdr:colOff>
      <xdr:row>57</xdr:row>
      <xdr:rowOff>24130</xdr:rowOff>
    </xdr:to>
    <xdr:sp macro="" textlink="">
      <xdr:nvSpPr>
        <xdr:cNvPr id="188" name="楕円 187">
          <a:extLst>
            <a:ext uri="{FF2B5EF4-FFF2-40B4-BE49-F238E27FC236}">
              <a16:creationId xmlns:a16="http://schemas.microsoft.com/office/drawing/2014/main" id="{1497AE08-65E0-4237-A22F-767F26202CB2}"/>
            </a:ext>
          </a:extLst>
        </xdr:cNvPr>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144780</xdr:rowOff>
    </xdr:from>
    <xdr:to>
      <xdr:col>24</xdr:col>
      <xdr:colOff>63500</xdr:colOff>
      <xdr:row>57</xdr:row>
      <xdr:rowOff>5715</xdr:rowOff>
    </xdr:to>
    <xdr:cxnSp macro="">
      <xdr:nvCxnSpPr>
        <xdr:cNvPr id="189" name="直線コネクタ 188">
          <a:extLst>
            <a:ext uri="{FF2B5EF4-FFF2-40B4-BE49-F238E27FC236}">
              <a16:creationId xmlns:a16="http://schemas.microsoft.com/office/drawing/2014/main" id="{D2D48CC9-B95B-4E5A-91F1-56C834250F2B}"/>
            </a:ext>
          </a:extLst>
        </xdr:cNvPr>
        <xdr:cNvCxnSpPr/>
      </xdr:nvCxnSpPr>
      <xdr:spPr>
        <a:xfrm>
          <a:off x="3797300" y="97459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61595</xdr:rowOff>
    </xdr:from>
    <xdr:to>
      <xdr:col>15</xdr:col>
      <xdr:colOff>101600</xdr:colOff>
      <xdr:row>56</xdr:row>
      <xdr:rowOff>163195</xdr:rowOff>
    </xdr:to>
    <xdr:sp macro="" textlink="">
      <xdr:nvSpPr>
        <xdr:cNvPr id="190" name="楕円 189">
          <a:extLst>
            <a:ext uri="{FF2B5EF4-FFF2-40B4-BE49-F238E27FC236}">
              <a16:creationId xmlns:a16="http://schemas.microsoft.com/office/drawing/2014/main" id="{2D019F01-783A-4451-946D-AEA896738FCD}"/>
            </a:ext>
          </a:extLst>
        </xdr:cNvPr>
        <xdr:cNvSpPr/>
      </xdr:nvSpPr>
      <xdr:spPr>
        <a:xfrm>
          <a:off x="2857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112395</xdr:rowOff>
    </xdr:from>
    <xdr:to>
      <xdr:col>19</xdr:col>
      <xdr:colOff>177800</xdr:colOff>
      <xdr:row>56</xdr:row>
      <xdr:rowOff>144780</xdr:rowOff>
    </xdr:to>
    <xdr:cxnSp macro="">
      <xdr:nvCxnSpPr>
        <xdr:cNvPr id="191" name="直線コネクタ 190">
          <a:extLst>
            <a:ext uri="{FF2B5EF4-FFF2-40B4-BE49-F238E27FC236}">
              <a16:creationId xmlns:a16="http://schemas.microsoft.com/office/drawing/2014/main" id="{1B9502C7-F829-4648-9249-7137A52E64A2}"/>
            </a:ext>
          </a:extLst>
        </xdr:cNvPr>
        <xdr:cNvCxnSpPr/>
      </xdr:nvCxnSpPr>
      <xdr:spPr>
        <a:xfrm>
          <a:off x="2908300" y="9713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29210</xdr:rowOff>
    </xdr:from>
    <xdr:to>
      <xdr:col>10</xdr:col>
      <xdr:colOff>165100</xdr:colOff>
      <xdr:row>56</xdr:row>
      <xdr:rowOff>130810</xdr:rowOff>
    </xdr:to>
    <xdr:sp macro="" textlink="">
      <xdr:nvSpPr>
        <xdr:cNvPr id="192" name="楕円 191">
          <a:extLst>
            <a:ext uri="{FF2B5EF4-FFF2-40B4-BE49-F238E27FC236}">
              <a16:creationId xmlns:a16="http://schemas.microsoft.com/office/drawing/2014/main" id="{EAFC974F-A83B-4AC4-873F-A6A1FB7A637C}"/>
            </a:ext>
          </a:extLst>
        </xdr:cNvPr>
        <xdr:cNvSpPr/>
      </xdr:nvSpPr>
      <xdr:spPr>
        <a:xfrm>
          <a:off x="1968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80010</xdr:rowOff>
    </xdr:from>
    <xdr:to>
      <xdr:col>15</xdr:col>
      <xdr:colOff>50800</xdr:colOff>
      <xdr:row>56</xdr:row>
      <xdr:rowOff>112395</xdr:rowOff>
    </xdr:to>
    <xdr:cxnSp macro="">
      <xdr:nvCxnSpPr>
        <xdr:cNvPr id="193" name="直線コネクタ 192">
          <a:extLst>
            <a:ext uri="{FF2B5EF4-FFF2-40B4-BE49-F238E27FC236}">
              <a16:creationId xmlns:a16="http://schemas.microsoft.com/office/drawing/2014/main" id="{BB20630A-1670-495F-B1FE-63D207F733A3}"/>
            </a:ext>
          </a:extLst>
        </xdr:cNvPr>
        <xdr:cNvCxnSpPr/>
      </xdr:nvCxnSpPr>
      <xdr:spPr>
        <a:xfrm>
          <a:off x="2019300" y="96812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168275</xdr:rowOff>
    </xdr:from>
    <xdr:to>
      <xdr:col>6</xdr:col>
      <xdr:colOff>38100</xdr:colOff>
      <xdr:row>56</xdr:row>
      <xdr:rowOff>98425</xdr:rowOff>
    </xdr:to>
    <xdr:sp macro="" textlink="">
      <xdr:nvSpPr>
        <xdr:cNvPr id="194" name="楕円 193">
          <a:extLst>
            <a:ext uri="{FF2B5EF4-FFF2-40B4-BE49-F238E27FC236}">
              <a16:creationId xmlns:a16="http://schemas.microsoft.com/office/drawing/2014/main" id="{0B4F7629-1B7D-40E7-B040-4491C573B3D5}"/>
            </a:ext>
          </a:extLst>
        </xdr:cNvPr>
        <xdr:cNvSpPr/>
      </xdr:nvSpPr>
      <xdr:spPr>
        <a:xfrm>
          <a:off x="1079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47625</xdr:rowOff>
    </xdr:from>
    <xdr:to>
      <xdr:col>10</xdr:col>
      <xdr:colOff>114300</xdr:colOff>
      <xdr:row>56</xdr:row>
      <xdr:rowOff>80010</xdr:rowOff>
    </xdr:to>
    <xdr:cxnSp macro="">
      <xdr:nvCxnSpPr>
        <xdr:cNvPr id="195" name="直線コネクタ 194">
          <a:extLst>
            <a:ext uri="{FF2B5EF4-FFF2-40B4-BE49-F238E27FC236}">
              <a16:creationId xmlns:a16="http://schemas.microsoft.com/office/drawing/2014/main" id="{E3DD2514-F455-41E5-B35B-F5DCFC76B177}"/>
            </a:ext>
          </a:extLst>
        </xdr:cNvPr>
        <xdr:cNvCxnSpPr/>
      </xdr:nvCxnSpPr>
      <xdr:spPr>
        <a:xfrm>
          <a:off x="1130300" y="9648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96" name="n_1aveValue【橋りょう・トンネル】&#10;有形固定資産減価償却率">
          <a:extLst>
            <a:ext uri="{FF2B5EF4-FFF2-40B4-BE49-F238E27FC236}">
              <a16:creationId xmlns:a16="http://schemas.microsoft.com/office/drawing/2014/main" id="{FBF21F8A-41A4-4534-AF4B-531E7E2558F8}"/>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197" name="n_2aveValue【橋りょう・トンネル】&#10;有形固定資産減価償却率">
          <a:extLst>
            <a:ext uri="{FF2B5EF4-FFF2-40B4-BE49-F238E27FC236}">
              <a16:creationId xmlns:a16="http://schemas.microsoft.com/office/drawing/2014/main" id="{C2CFAC85-AE59-451F-83B0-E7D32F00D026}"/>
            </a:ext>
          </a:extLst>
        </xdr:cNvPr>
        <xdr:cNvSpPr txBox="1"/>
      </xdr:nvSpPr>
      <xdr:spPr>
        <a:xfrm>
          <a:off x="2705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98" name="n_3aveValue【橋りょう・トンネル】&#10;有形固定資産減価償却率">
          <a:extLst>
            <a:ext uri="{FF2B5EF4-FFF2-40B4-BE49-F238E27FC236}">
              <a16:creationId xmlns:a16="http://schemas.microsoft.com/office/drawing/2014/main" id="{14E50617-1B85-4729-9D84-D9ED80753E3F}"/>
            </a:ext>
          </a:extLst>
        </xdr:cNvPr>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139082</xdr:rowOff>
    </xdr:from>
    <xdr:ext cx="405111" cy="259045"/>
    <xdr:sp macro="" textlink="">
      <xdr:nvSpPr>
        <xdr:cNvPr id="199" name="n_4aveValue【橋りょう・トンネル】&#10;有形固定資産減価償却率">
          <a:extLst>
            <a:ext uri="{FF2B5EF4-FFF2-40B4-BE49-F238E27FC236}">
              <a16:creationId xmlns:a16="http://schemas.microsoft.com/office/drawing/2014/main" id="{A1D6CD3C-585C-4CE8-ABF5-C4A08DADE659}"/>
            </a:ext>
          </a:extLst>
        </xdr:cNvPr>
        <xdr:cNvSpPr txBox="1"/>
      </xdr:nvSpPr>
      <xdr:spPr>
        <a:xfrm>
          <a:off x="927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40657</xdr:rowOff>
    </xdr:from>
    <xdr:ext cx="405111" cy="259045"/>
    <xdr:sp macro="" textlink="">
      <xdr:nvSpPr>
        <xdr:cNvPr id="200" name="n_1mainValue【橋りょう・トンネル】&#10;有形固定資産減価償却率">
          <a:extLst>
            <a:ext uri="{FF2B5EF4-FFF2-40B4-BE49-F238E27FC236}">
              <a16:creationId xmlns:a16="http://schemas.microsoft.com/office/drawing/2014/main" id="{1F19324D-05B2-435F-90DC-371E7AD26DD9}"/>
            </a:ext>
          </a:extLst>
        </xdr:cNvPr>
        <xdr:cNvSpPr txBox="1"/>
      </xdr:nvSpPr>
      <xdr:spPr>
        <a:xfrm>
          <a:off x="35820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8272</xdr:rowOff>
    </xdr:from>
    <xdr:ext cx="405111" cy="259045"/>
    <xdr:sp macro="" textlink="">
      <xdr:nvSpPr>
        <xdr:cNvPr id="201" name="n_2mainValue【橋りょう・トンネル】&#10;有形固定資産減価償却率">
          <a:extLst>
            <a:ext uri="{FF2B5EF4-FFF2-40B4-BE49-F238E27FC236}">
              <a16:creationId xmlns:a16="http://schemas.microsoft.com/office/drawing/2014/main" id="{99791039-76B3-4654-B62B-18D6570CC486}"/>
            </a:ext>
          </a:extLst>
        </xdr:cNvPr>
        <xdr:cNvSpPr txBox="1"/>
      </xdr:nvSpPr>
      <xdr:spPr>
        <a:xfrm>
          <a:off x="2705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147337</xdr:rowOff>
    </xdr:from>
    <xdr:ext cx="405111" cy="259045"/>
    <xdr:sp macro="" textlink="">
      <xdr:nvSpPr>
        <xdr:cNvPr id="202" name="n_3mainValue【橋りょう・トンネル】&#10;有形固定資産減価償却率">
          <a:extLst>
            <a:ext uri="{FF2B5EF4-FFF2-40B4-BE49-F238E27FC236}">
              <a16:creationId xmlns:a16="http://schemas.microsoft.com/office/drawing/2014/main" id="{7A69A794-E420-456C-B60D-DCA8A5D4BE94}"/>
            </a:ext>
          </a:extLst>
        </xdr:cNvPr>
        <xdr:cNvSpPr txBox="1"/>
      </xdr:nvSpPr>
      <xdr:spPr>
        <a:xfrm>
          <a:off x="1816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114952</xdr:rowOff>
    </xdr:from>
    <xdr:ext cx="405111" cy="259045"/>
    <xdr:sp macro="" textlink="">
      <xdr:nvSpPr>
        <xdr:cNvPr id="203" name="n_4mainValue【橋りょう・トンネル】&#10;有形固定資産減価償却率">
          <a:extLst>
            <a:ext uri="{FF2B5EF4-FFF2-40B4-BE49-F238E27FC236}">
              <a16:creationId xmlns:a16="http://schemas.microsoft.com/office/drawing/2014/main" id="{A23577EF-3FF0-430B-B42E-48076A4879ED}"/>
            </a:ext>
          </a:extLst>
        </xdr:cNvPr>
        <xdr:cNvSpPr txBox="1"/>
      </xdr:nvSpPr>
      <xdr:spPr>
        <a:xfrm>
          <a:off x="927744" y="937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C16D7262-00FF-437D-A54C-C98BA3EB795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6D6B715C-E5E4-4C0C-B670-31A77980AEC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879644BF-7123-428D-B29A-8649EFD5627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536A3E00-6D0A-411D-BBB9-DC0CC2E2F9E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3B6780E5-04C8-4ABF-84F8-2D382B79AF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713D2540-D269-47B6-8679-2C26B0DE1B4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D02F1D85-DDD8-4559-BE0F-B549A3A16E7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7DDA636E-A888-4954-9707-FFFEAB99B34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A06E8FF9-DE52-4AB6-8E66-93E4D9C120D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895D1145-0CA2-484F-A222-4891E5DADB8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76F4D549-1800-4D97-B909-425D265E1E3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a:extLst>
            <a:ext uri="{FF2B5EF4-FFF2-40B4-BE49-F238E27FC236}">
              <a16:creationId xmlns:a16="http://schemas.microsoft.com/office/drawing/2014/main" id="{59CF242C-692B-41A0-B023-76CBCB30474E}"/>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9B02DE2D-98F5-4D7A-905E-B52491A839B8}"/>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7" name="テキスト ボックス 216">
          <a:extLst>
            <a:ext uri="{FF2B5EF4-FFF2-40B4-BE49-F238E27FC236}">
              <a16:creationId xmlns:a16="http://schemas.microsoft.com/office/drawing/2014/main" id="{678D684B-F2A4-4D71-9028-70E7EFF8FF08}"/>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43ED40D3-A6F3-4CED-9F17-BF5C1C502B5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a:extLst>
            <a:ext uri="{FF2B5EF4-FFF2-40B4-BE49-F238E27FC236}">
              <a16:creationId xmlns:a16="http://schemas.microsoft.com/office/drawing/2014/main" id="{5DEFBBCE-25AD-409E-943F-052CCDDB246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8482F81C-259A-47C0-A9AB-C8D0DA0712B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a:extLst>
            <a:ext uri="{FF2B5EF4-FFF2-40B4-BE49-F238E27FC236}">
              <a16:creationId xmlns:a16="http://schemas.microsoft.com/office/drawing/2014/main" id="{B76CCBEE-2F8F-4D96-B108-E8EC61A02D23}"/>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2C0329B0-D31F-44B4-9AE8-A750C71AB6B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a:extLst>
            <a:ext uri="{FF2B5EF4-FFF2-40B4-BE49-F238E27FC236}">
              <a16:creationId xmlns:a16="http://schemas.microsoft.com/office/drawing/2014/main" id="{129F8A80-EDB0-436A-B8DB-5B6F16B03A4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9FF1F93D-85D3-4794-A5EB-220A695D55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44565</xdr:rowOff>
    </xdr:from>
    <xdr:to>
      <xdr:col>54</xdr:col>
      <xdr:colOff>189865</xdr:colOff>
      <xdr:row>63</xdr:row>
      <xdr:rowOff>170780</xdr:rowOff>
    </xdr:to>
    <xdr:cxnSp macro="">
      <xdr:nvCxnSpPr>
        <xdr:cNvPr id="225" name="直線コネクタ 224">
          <a:extLst>
            <a:ext uri="{FF2B5EF4-FFF2-40B4-BE49-F238E27FC236}">
              <a16:creationId xmlns:a16="http://schemas.microsoft.com/office/drawing/2014/main" id="{CEEDEA78-100E-4182-BE91-3E657599C995}"/>
            </a:ext>
          </a:extLst>
        </xdr:cNvPr>
        <xdr:cNvCxnSpPr/>
      </xdr:nvCxnSpPr>
      <xdr:spPr>
        <a:xfrm flipV="1">
          <a:off x="10476865" y="9817215"/>
          <a:ext cx="0" cy="115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3157</xdr:rowOff>
    </xdr:from>
    <xdr:ext cx="469744" cy="259045"/>
    <xdr:sp macro="" textlink="">
      <xdr:nvSpPr>
        <xdr:cNvPr id="226" name="【橋りょう・トンネル】&#10;一人当たり有形固定資産（償却資産）額最小値テキスト">
          <a:extLst>
            <a:ext uri="{FF2B5EF4-FFF2-40B4-BE49-F238E27FC236}">
              <a16:creationId xmlns:a16="http://schemas.microsoft.com/office/drawing/2014/main" id="{FE689A63-49AA-422A-996D-C87F80C872BF}"/>
            </a:ext>
          </a:extLst>
        </xdr:cNvPr>
        <xdr:cNvSpPr txBox="1"/>
      </xdr:nvSpPr>
      <xdr:spPr>
        <a:xfrm>
          <a:off x="10515600" y="10975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170780</xdr:rowOff>
    </xdr:from>
    <xdr:to>
      <xdr:col>55</xdr:col>
      <xdr:colOff>88900</xdr:colOff>
      <xdr:row>63</xdr:row>
      <xdr:rowOff>170780</xdr:rowOff>
    </xdr:to>
    <xdr:cxnSp macro="">
      <xdr:nvCxnSpPr>
        <xdr:cNvPr id="227" name="直線コネクタ 226">
          <a:extLst>
            <a:ext uri="{FF2B5EF4-FFF2-40B4-BE49-F238E27FC236}">
              <a16:creationId xmlns:a16="http://schemas.microsoft.com/office/drawing/2014/main" id="{B00628B9-8846-4DB9-BB2E-FC449DCF42FA}"/>
            </a:ext>
          </a:extLst>
        </xdr:cNvPr>
        <xdr:cNvCxnSpPr/>
      </xdr:nvCxnSpPr>
      <xdr:spPr>
        <a:xfrm>
          <a:off x="10388600" y="109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162692</xdr:rowOff>
    </xdr:from>
    <xdr:ext cx="690189" cy="259045"/>
    <xdr:sp macro="" textlink="">
      <xdr:nvSpPr>
        <xdr:cNvPr id="228" name="【橋りょう・トンネル】&#10;一人当たり有形固定資産（償却資産）額最大値テキスト">
          <a:extLst>
            <a:ext uri="{FF2B5EF4-FFF2-40B4-BE49-F238E27FC236}">
              <a16:creationId xmlns:a16="http://schemas.microsoft.com/office/drawing/2014/main" id="{732FCA29-F9EA-473C-B59D-E75897778BED}"/>
            </a:ext>
          </a:extLst>
        </xdr:cNvPr>
        <xdr:cNvSpPr txBox="1"/>
      </xdr:nvSpPr>
      <xdr:spPr>
        <a:xfrm>
          <a:off x="10515600" y="95924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5,055,049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44565</xdr:rowOff>
    </xdr:from>
    <xdr:to>
      <xdr:col>55</xdr:col>
      <xdr:colOff>88900</xdr:colOff>
      <xdr:row>57</xdr:row>
      <xdr:rowOff>44565</xdr:rowOff>
    </xdr:to>
    <xdr:cxnSp macro="">
      <xdr:nvCxnSpPr>
        <xdr:cNvPr id="229" name="直線コネクタ 228">
          <a:extLst>
            <a:ext uri="{FF2B5EF4-FFF2-40B4-BE49-F238E27FC236}">
              <a16:creationId xmlns:a16="http://schemas.microsoft.com/office/drawing/2014/main" id="{BDC92F7F-1A68-4685-8101-0579B0A7F174}"/>
            </a:ext>
          </a:extLst>
        </xdr:cNvPr>
        <xdr:cNvCxnSpPr/>
      </xdr:nvCxnSpPr>
      <xdr:spPr>
        <a:xfrm>
          <a:off x="10388600" y="98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30611</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5348B9F1-1FFF-4A5E-812E-58A2056BA1C3}"/>
            </a:ext>
          </a:extLst>
        </xdr:cNvPr>
        <xdr:cNvSpPr txBox="1"/>
      </xdr:nvSpPr>
      <xdr:spPr>
        <a:xfrm>
          <a:off x="10515600" y="106605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7734</xdr:rowOff>
    </xdr:from>
    <xdr:to>
      <xdr:col>55</xdr:col>
      <xdr:colOff>50800</xdr:colOff>
      <xdr:row>63</xdr:row>
      <xdr:rowOff>109334</xdr:rowOff>
    </xdr:to>
    <xdr:sp macro="" textlink="">
      <xdr:nvSpPr>
        <xdr:cNvPr id="231" name="フローチャート: 判断 230">
          <a:extLst>
            <a:ext uri="{FF2B5EF4-FFF2-40B4-BE49-F238E27FC236}">
              <a16:creationId xmlns:a16="http://schemas.microsoft.com/office/drawing/2014/main" id="{F40885BD-038C-4481-A21D-D4D7B92B096B}"/>
            </a:ext>
          </a:extLst>
        </xdr:cNvPr>
        <xdr:cNvSpPr/>
      </xdr:nvSpPr>
      <xdr:spPr>
        <a:xfrm>
          <a:off x="10426700" y="1080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2306</xdr:rowOff>
    </xdr:from>
    <xdr:to>
      <xdr:col>50</xdr:col>
      <xdr:colOff>165100</xdr:colOff>
      <xdr:row>63</xdr:row>
      <xdr:rowOff>103906</xdr:rowOff>
    </xdr:to>
    <xdr:sp macro="" textlink="">
      <xdr:nvSpPr>
        <xdr:cNvPr id="232" name="フローチャート: 判断 231">
          <a:extLst>
            <a:ext uri="{FF2B5EF4-FFF2-40B4-BE49-F238E27FC236}">
              <a16:creationId xmlns:a16="http://schemas.microsoft.com/office/drawing/2014/main" id="{2146F75B-A0CC-4A1D-9EF2-AF1BCF225360}"/>
            </a:ext>
          </a:extLst>
        </xdr:cNvPr>
        <xdr:cNvSpPr/>
      </xdr:nvSpPr>
      <xdr:spPr>
        <a:xfrm>
          <a:off x="9588500" y="1080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25220</xdr:rowOff>
    </xdr:from>
    <xdr:to>
      <xdr:col>46</xdr:col>
      <xdr:colOff>38100</xdr:colOff>
      <xdr:row>63</xdr:row>
      <xdr:rowOff>126820</xdr:rowOff>
    </xdr:to>
    <xdr:sp macro="" textlink="">
      <xdr:nvSpPr>
        <xdr:cNvPr id="233" name="フローチャート: 判断 232">
          <a:extLst>
            <a:ext uri="{FF2B5EF4-FFF2-40B4-BE49-F238E27FC236}">
              <a16:creationId xmlns:a16="http://schemas.microsoft.com/office/drawing/2014/main" id="{45E0A831-0B7F-4FFD-ABD3-95761DC4652C}"/>
            </a:ext>
          </a:extLst>
        </xdr:cNvPr>
        <xdr:cNvSpPr/>
      </xdr:nvSpPr>
      <xdr:spPr>
        <a:xfrm>
          <a:off x="8699500" y="1082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28459</xdr:rowOff>
    </xdr:from>
    <xdr:to>
      <xdr:col>41</xdr:col>
      <xdr:colOff>101600</xdr:colOff>
      <xdr:row>63</xdr:row>
      <xdr:rowOff>130059</xdr:rowOff>
    </xdr:to>
    <xdr:sp macro="" textlink="">
      <xdr:nvSpPr>
        <xdr:cNvPr id="234" name="フローチャート: 判断 233">
          <a:extLst>
            <a:ext uri="{FF2B5EF4-FFF2-40B4-BE49-F238E27FC236}">
              <a16:creationId xmlns:a16="http://schemas.microsoft.com/office/drawing/2014/main" id="{F6957421-CEFD-4B0C-9049-68BAF247AE59}"/>
            </a:ext>
          </a:extLst>
        </xdr:cNvPr>
        <xdr:cNvSpPr/>
      </xdr:nvSpPr>
      <xdr:spPr>
        <a:xfrm>
          <a:off x="7810500" y="108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24860</xdr:rowOff>
    </xdr:from>
    <xdr:to>
      <xdr:col>36</xdr:col>
      <xdr:colOff>165100</xdr:colOff>
      <xdr:row>63</xdr:row>
      <xdr:rowOff>126460</xdr:rowOff>
    </xdr:to>
    <xdr:sp macro="" textlink="">
      <xdr:nvSpPr>
        <xdr:cNvPr id="235" name="フローチャート: 判断 234">
          <a:extLst>
            <a:ext uri="{FF2B5EF4-FFF2-40B4-BE49-F238E27FC236}">
              <a16:creationId xmlns:a16="http://schemas.microsoft.com/office/drawing/2014/main" id="{9CD22E13-0D1A-4732-A9A0-A654EBAB44F1}"/>
            </a:ext>
          </a:extLst>
        </xdr:cNvPr>
        <xdr:cNvSpPr/>
      </xdr:nvSpPr>
      <xdr:spPr>
        <a:xfrm>
          <a:off x="6921500" y="108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85D0CF0-6A31-4A0A-80E7-3EBED579D3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59623EE0-A929-4802-97CB-E5289DA191E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551601EE-7047-4F94-8A4D-A5021AA470E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98726E2-EAC1-4305-A35F-16072C9F52C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17541C3-4554-46EE-8B63-8DE65D192C9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118634</xdr:rowOff>
    </xdr:from>
    <xdr:to>
      <xdr:col>55</xdr:col>
      <xdr:colOff>50800</xdr:colOff>
      <xdr:row>64</xdr:row>
      <xdr:rowOff>48784</xdr:rowOff>
    </xdr:to>
    <xdr:sp macro="" textlink="">
      <xdr:nvSpPr>
        <xdr:cNvPr id="241" name="楕円 240">
          <a:extLst>
            <a:ext uri="{FF2B5EF4-FFF2-40B4-BE49-F238E27FC236}">
              <a16:creationId xmlns:a16="http://schemas.microsoft.com/office/drawing/2014/main" id="{3F622129-1F3A-4822-8E21-7D361BA99F6B}"/>
            </a:ext>
          </a:extLst>
        </xdr:cNvPr>
        <xdr:cNvSpPr/>
      </xdr:nvSpPr>
      <xdr:spPr>
        <a:xfrm>
          <a:off x="10426700" y="10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33561</xdr:rowOff>
    </xdr:from>
    <xdr:ext cx="469744" cy="259045"/>
    <xdr:sp macro="" textlink="">
      <xdr:nvSpPr>
        <xdr:cNvPr id="242" name="【橋りょう・トンネル】&#10;一人当たり有形固定資産（償却資産）額該当値テキスト">
          <a:extLst>
            <a:ext uri="{FF2B5EF4-FFF2-40B4-BE49-F238E27FC236}">
              <a16:creationId xmlns:a16="http://schemas.microsoft.com/office/drawing/2014/main" id="{41C4808B-9B0D-4C70-9C86-42CBF9659C9C}"/>
            </a:ext>
          </a:extLst>
        </xdr:cNvPr>
        <xdr:cNvSpPr txBox="1"/>
      </xdr:nvSpPr>
      <xdr:spPr>
        <a:xfrm>
          <a:off x="10515600" y="1083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118630</xdr:rowOff>
    </xdr:from>
    <xdr:to>
      <xdr:col>50</xdr:col>
      <xdr:colOff>165100</xdr:colOff>
      <xdr:row>64</xdr:row>
      <xdr:rowOff>48780</xdr:rowOff>
    </xdr:to>
    <xdr:sp macro="" textlink="">
      <xdr:nvSpPr>
        <xdr:cNvPr id="243" name="楕円 242">
          <a:extLst>
            <a:ext uri="{FF2B5EF4-FFF2-40B4-BE49-F238E27FC236}">
              <a16:creationId xmlns:a16="http://schemas.microsoft.com/office/drawing/2014/main" id="{71FFAD31-3EF4-403D-81CE-1CCBD19522B5}"/>
            </a:ext>
          </a:extLst>
        </xdr:cNvPr>
        <xdr:cNvSpPr/>
      </xdr:nvSpPr>
      <xdr:spPr>
        <a:xfrm>
          <a:off x="9588500" y="109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169430</xdr:rowOff>
    </xdr:from>
    <xdr:to>
      <xdr:col>55</xdr:col>
      <xdr:colOff>0</xdr:colOff>
      <xdr:row>63</xdr:row>
      <xdr:rowOff>169434</xdr:rowOff>
    </xdr:to>
    <xdr:cxnSp macro="">
      <xdr:nvCxnSpPr>
        <xdr:cNvPr id="244" name="直線コネクタ 243">
          <a:extLst>
            <a:ext uri="{FF2B5EF4-FFF2-40B4-BE49-F238E27FC236}">
              <a16:creationId xmlns:a16="http://schemas.microsoft.com/office/drawing/2014/main" id="{DD594CFA-B2F4-4F4D-9F88-C51938BACF7B}"/>
            </a:ext>
          </a:extLst>
        </xdr:cNvPr>
        <xdr:cNvCxnSpPr/>
      </xdr:nvCxnSpPr>
      <xdr:spPr>
        <a:xfrm>
          <a:off x="9639300" y="10970780"/>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118631</xdr:rowOff>
    </xdr:from>
    <xdr:to>
      <xdr:col>46</xdr:col>
      <xdr:colOff>38100</xdr:colOff>
      <xdr:row>64</xdr:row>
      <xdr:rowOff>48781</xdr:rowOff>
    </xdr:to>
    <xdr:sp macro="" textlink="">
      <xdr:nvSpPr>
        <xdr:cNvPr id="245" name="楕円 244">
          <a:extLst>
            <a:ext uri="{FF2B5EF4-FFF2-40B4-BE49-F238E27FC236}">
              <a16:creationId xmlns:a16="http://schemas.microsoft.com/office/drawing/2014/main" id="{1EFA2B3A-759B-4080-A819-DEF98FDF55F6}"/>
            </a:ext>
          </a:extLst>
        </xdr:cNvPr>
        <xdr:cNvSpPr/>
      </xdr:nvSpPr>
      <xdr:spPr>
        <a:xfrm>
          <a:off x="8699500" y="1091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169430</xdr:rowOff>
    </xdr:from>
    <xdr:to>
      <xdr:col>50</xdr:col>
      <xdr:colOff>114300</xdr:colOff>
      <xdr:row>63</xdr:row>
      <xdr:rowOff>169431</xdr:rowOff>
    </xdr:to>
    <xdr:cxnSp macro="">
      <xdr:nvCxnSpPr>
        <xdr:cNvPr id="246" name="直線コネクタ 245">
          <a:extLst>
            <a:ext uri="{FF2B5EF4-FFF2-40B4-BE49-F238E27FC236}">
              <a16:creationId xmlns:a16="http://schemas.microsoft.com/office/drawing/2014/main" id="{66C9E204-0FC6-4C51-A787-EB7A6746055A}"/>
            </a:ext>
          </a:extLst>
        </xdr:cNvPr>
        <xdr:cNvCxnSpPr/>
      </xdr:nvCxnSpPr>
      <xdr:spPr>
        <a:xfrm flipV="1">
          <a:off x="8750300" y="10970780"/>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118625</xdr:rowOff>
    </xdr:from>
    <xdr:to>
      <xdr:col>41</xdr:col>
      <xdr:colOff>101600</xdr:colOff>
      <xdr:row>64</xdr:row>
      <xdr:rowOff>48775</xdr:rowOff>
    </xdr:to>
    <xdr:sp macro="" textlink="">
      <xdr:nvSpPr>
        <xdr:cNvPr id="247" name="楕円 246">
          <a:extLst>
            <a:ext uri="{FF2B5EF4-FFF2-40B4-BE49-F238E27FC236}">
              <a16:creationId xmlns:a16="http://schemas.microsoft.com/office/drawing/2014/main" id="{43AB9BF7-D4DC-4F31-9D9C-D0D38ADFDF44}"/>
            </a:ext>
          </a:extLst>
        </xdr:cNvPr>
        <xdr:cNvSpPr/>
      </xdr:nvSpPr>
      <xdr:spPr>
        <a:xfrm>
          <a:off x="7810500" y="1091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169425</xdr:rowOff>
    </xdr:from>
    <xdr:to>
      <xdr:col>45</xdr:col>
      <xdr:colOff>177800</xdr:colOff>
      <xdr:row>63</xdr:row>
      <xdr:rowOff>169431</xdr:rowOff>
    </xdr:to>
    <xdr:cxnSp macro="">
      <xdr:nvCxnSpPr>
        <xdr:cNvPr id="248" name="直線コネクタ 247">
          <a:extLst>
            <a:ext uri="{FF2B5EF4-FFF2-40B4-BE49-F238E27FC236}">
              <a16:creationId xmlns:a16="http://schemas.microsoft.com/office/drawing/2014/main" id="{BEE106FE-12A8-4DF5-AF9D-A514374CF9C6}"/>
            </a:ext>
          </a:extLst>
        </xdr:cNvPr>
        <xdr:cNvCxnSpPr/>
      </xdr:nvCxnSpPr>
      <xdr:spPr>
        <a:xfrm>
          <a:off x="7861300" y="10970775"/>
          <a:ext cx="889000" cy="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118618</xdr:rowOff>
    </xdr:from>
    <xdr:to>
      <xdr:col>36</xdr:col>
      <xdr:colOff>165100</xdr:colOff>
      <xdr:row>64</xdr:row>
      <xdr:rowOff>48768</xdr:rowOff>
    </xdr:to>
    <xdr:sp macro="" textlink="">
      <xdr:nvSpPr>
        <xdr:cNvPr id="249" name="楕円 248">
          <a:extLst>
            <a:ext uri="{FF2B5EF4-FFF2-40B4-BE49-F238E27FC236}">
              <a16:creationId xmlns:a16="http://schemas.microsoft.com/office/drawing/2014/main" id="{D1A21FDA-9833-4F90-A4BA-84F201CEA265}"/>
            </a:ext>
          </a:extLst>
        </xdr:cNvPr>
        <xdr:cNvSpPr/>
      </xdr:nvSpPr>
      <xdr:spPr>
        <a:xfrm>
          <a:off x="6921500" y="1091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169418</xdr:rowOff>
    </xdr:from>
    <xdr:to>
      <xdr:col>41</xdr:col>
      <xdr:colOff>50800</xdr:colOff>
      <xdr:row>63</xdr:row>
      <xdr:rowOff>169425</xdr:rowOff>
    </xdr:to>
    <xdr:cxnSp macro="">
      <xdr:nvCxnSpPr>
        <xdr:cNvPr id="250" name="直線コネクタ 249">
          <a:extLst>
            <a:ext uri="{FF2B5EF4-FFF2-40B4-BE49-F238E27FC236}">
              <a16:creationId xmlns:a16="http://schemas.microsoft.com/office/drawing/2014/main" id="{5E86218E-520A-414E-BFC3-D9143C64F9ED}"/>
            </a:ext>
          </a:extLst>
        </xdr:cNvPr>
        <xdr:cNvCxnSpPr/>
      </xdr:nvCxnSpPr>
      <xdr:spPr>
        <a:xfrm>
          <a:off x="6972300" y="10970768"/>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120433</xdr:rowOff>
    </xdr:from>
    <xdr:ext cx="599010" cy="259045"/>
    <xdr:sp macro="" textlink="">
      <xdr:nvSpPr>
        <xdr:cNvPr id="251" name="n_1aveValue【橋りょう・トンネル】&#10;一人当たり有形固定資産（償却資産）額">
          <a:extLst>
            <a:ext uri="{FF2B5EF4-FFF2-40B4-BE49-F238E27FC236}">
              <a16:creationId xmlns:a16="http://schemas.microsoft.com/office/drawing/2014/main" id="{EA7168F3-29A9-4214-932B-565D4471300F}"/>
            </a:ext>
          </a:extLst>
        </xdr:cNvPr>
        <xdr:cNvSpPr txBox="1"/>
      </xdr:nvSpPr>
      <xdr:spPr>
        <a:xfrm>
          <a:off x="9327095" y="105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143347</xdr:rowOff>
    </xdr:from>
    <xdr:ext cx="599010" cy="259045"/>
    <xdr:sp macro="" textlink="">
      <xdr:nvSpPr>
        <xdr:cNvPr id="252" name="n_2aveValue【橋りょう・トンネル】&#10;一人当たり有形固定資産（償却資産）額">
          <a:extLst>
            <a:ext uri="{FF2B5EF4-FFF2-40B4-BE49-F238E27FC236}">
              <a16:creationId xmlns:a16="http://schemas.microsoft.com/office/drawing/2014/main" id="{A0453AF3-638B-478A-846A-AC4DD7A8FCE9}"/>
            </a:ext>
          </a:extLst>
        </xdr:cNvPr>
        <xdr:cNvSpPr txBox="1"/>
      </xdr:nvSpPr>
      <xdr:spPr>
        <a:xfrm>
          <a:off x="8450795" y="10601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146586</xdr:rowOff>
    </xdr:from>
    <xdr:ext cx="599010" cy="259045"/>
    <xdr:sp macro="" textlink="">
      <xdr:nvSpPr>
        <xdr:cNvPr id="253" name="n_3aveValue【橋りょう・トンネル】&#10;一人当たり有形固定資産（償却資産）額">
          <a:extLst>
            <a:ext uri="{FF2B5EF4-FFF2-40B4-BE49-F238E27FC236}">
              <a16:creationId xmlns:a16="http://schemas.microsoft.com/office/drawing/2014/main" id="{832150C3-20E4-4353-A9B5-B0531AEA3C52}"/>
            </a:ext>
          </a:extLst>
        </xdr:cNvPr>
        <xdr:cNvSpPr txBox="1"/>
      </xdr:nvSpPr>
      <xdr:spPr>
        <a:xfrm>
          <a:off x="7561795" y="1060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142987</xdr:rowOff>
    </xdr:from>
    <xdr:ext cx="599010" cy="259045"/>
    <xdr:sp macro="" textlink="">
      <xdr:nvSpPr>
        <xdr:cNvPr id="254" name="n_4aveValue【橋りょう・トンネル】&#10;一人当たり有形固定資産（償却資産）額">
          <a:extLst>
            <a:ext uri="{FF2B5EF4-FFF2-40B4-BE49-F238E27FC236}">
              <a16:creationId xmlns:a16="http://schemas.microsoft.com/office/drawing/2014/main" id="{953798BA-DE94-4521-B805-6C607E9DD094}"/>
            </a:ext>
          </a:extLst>
        </xdr:cNvPr>
        <xdr:cNvSpPr txBox="1"/>
      </xdr:nvSpPr>
      <xdr:spPr>
        <a:xfrm>
          <a:off x="6672795" y="1060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39907</xdr:rowOff>
    </xdr:from>
    <xdr:ext cx="469744" cy="259045"/>
    <xdr:sp macro="" textlink="">
      <xdr:nvSpPr>
        <xdr:cNvPr id="255" name="n_1mainValue【橋りょう・トンネル】&#10;一人当たり有形固定資産（償却資産）額">
          <a:extLst>
            <a:ext uri="{FF2B5EF4-FFF2-40B4-BE49-F238E27FC236}">
              <a16:creationId xmlns:a16="http://schemas.microsoft.com/office/drawing/2014/main" id="{04185B1A-49F5-4BFC-8966-7603380EFACD}"/>
            </a:ext>
          </a:extLst>
        </xdr:cNvPr>
        <xdr:cNvSpPr txBox="1"/>
      </xdr:nvSpPr>
      <xdr:spPr>
        <a:xfrm>
          <a:off x="9391728" y="1101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39908</xdr:rowOff>
    </xdr:from>
    <xdr:ext cx="469744" cy="259045"/>
    <xdr:sp macro="" textlink="">
      <xdr:nvSpPr>
        <xdr:cNvPr id="256" name="n_2mainValue【橋りょう・トンネル】&#10;一人当たり有形固定資産（償却資産）額">
          <a:extLst>
            <a:ext uri="{FF2B5EF4-FFF2-40B4-BE49-F238E27FC236}">
              <a16:creationId xmlns:a16="http://schemas.microsoft.com/office/drawing/2014/main" id="{476A9923-73BF-45AE-9205-C19B05A88460}"/>
            </a:ext>
          </a:extLst>
        </xdr:cNvPr>
        <xdr:cNvSpPr txBox="1"/>
      </xdr:nvSpPr>
      <xdr:spPr>
        <a:xfrm>
          <a:off x="8515428" y="1101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39902</xdr:rowOff>
    </xdr:from>
    <xdr:ext cx="469744" cy="259045"/>
    <xdr:sp macro="" textlink="">
      <xdr:nvSpPr>
        <xdr:cNvPr id="257" name="n_3mainValue【橋りょう・トンネル】&#10;一人当たり有形固定資産（償却資産）額">
          <a:extLst>
            <a:ext uri="{FF2B5EF4-FFF2-40B4-BE49-F238E27FC236}">
              <a16:creationId xmlns:a16="http://schemas.microsoft.com/office/drawing/2014/main" id="{D1D4CEAB-6AB4-4472-9934-AE0B665023A4}"/>
            </a:ext>
          </a:extLst>
        </xdr:cNvPr>
        <xdr:cNvSpPr txBox="1"/>
      </xdr:nvSpPr>
      <xdr:spPr>
        <a:xfrm>
          <a:off x="7626428" y="1101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39895</xdr:rowOff>
    </xdr:from>
    <xdr:ext cx="469744" cy="259045"/>
    <xdr:sp macro="" textlink="">
      <xdr:nvSpPr>
        <xdr:cNvPr id="258" name="n_4mainValue【橋りょう・トンネル】&#10;一人当たり有形固定資産（償却資産）額">
          <a:extLst>
            <a:ext uri="{FF2B5EF4-FFF2-40B4-BE49-F238E27FC236}">
              <a16:creationId xmlns:a16="http://schemas.microsoft.com/office/drawing/2014/main" id="{EECF0EED-E516-4FA2-BECA-BF393F237DE3}"/>
            </a:ext>
          </a:extLst>
        </xdr:cNvPr>
        <xdr:cNvSpPr txBox="1"/>
      </xdr:nvSpPr>
      <xdr:spPr>
        <a:xfrm>
          <a:off x="6737428" y="1101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37466201-F3A5-4F60-A5F1-2C57DFD92F4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5E3EADEC-4769-49CD-9CC6-51D1AC9D9F8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361C5856-F9FC-4C49-A16B-E91EA8058CA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C21F368E-682C-4DB2-B669-3FD572A5C49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3911146F-F833-456B-913C-1E730FD083D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439C6B0D-A8E1-4391-B7AC-003C2C8766F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E9CF00F3-A87F-4522-8266-5696E75B801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493770D7-6A4E-40E3-B21A-74D32C37114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3B806BE6-685D-4C0C-A846-BDD69CA148C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95837EE-29EE-449E-885A-F0B907ED584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6AB2DA8F-A78C-476C-8EA2-AF26FDE8665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a:extLst>
            <a:ext uri="{FF2B5EF4-FFF2-40B4-BE49-F238E27FC236}">
              <a16:creationId xmlns:a16="http://schemas.microsoft.com/office/drawing/2014/main" id="{E4A51EAA-BDF2-4B55-872E-63EE7512E4B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a:extLst>
            <a:ext uri="{FF2B5EF4-FFF2-40B4-BE49-F238E27FC236}">
              <a16:creationId xmlns:a16="http://schemas.microsoft.com/office/drawing/2014/main" id="{4F41DE6E-E643-477F-8771-CA906793959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a:extLst>
            <a:ext uri="{FF2B5EF4-FFF2-40B4-BE49-F238E27FC236}">
              <a16:creationId xmlns:a16="http://schemas.microsoft.com/office/drawing/2014/main" id="{84638B5C-CB34-40A0-B4F5-3DFA6AF9FF0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a:extLst>
            <a:ext uri="{FF2B5EF4-FFF2-40B4-BE49-F238E27FC236}">
              <a16:creationId xmlns:a16="http://schemas.microsoft.com/office/drawing/2014/main" id="{75E12FFC-BE3B-47D3-B937-9B3F25AAFA1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a:extLst>
            <a:ext uri="{FF2B5EF4-FFF2-40B4-BE49-F238E27FC236}">
              <a16:creationId xmlns:a16="http://schemas.microsoft.com/office/drawing/2014/main" id="{5E3A14BC-0BB1-45C3-B492-0883FB3AD61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a:extLst>
            <a:ext uri="{FF2B5EF4-FFF2-40B4-BE49-F238E27FC236}">
              <a16:creationId xmlns:a16="http://schemas.microsoft.com/office/drawing/2014/main" id="{26FF6A93-6253-48C0-8C62-9A82B47237C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a:extLst>
            <a:ext uri="{FF2B5EF4-FFF2-40B4-BE49-F238E27FC236}">
              <a16:creationId xmlns:a16="http://schemas.microsoft.com/office/drawing/2014/main" id="{907F445A-18F5-4D5C-B7C6-658A0F66CB6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a:extLst>
            <a:ext uri="{FF2B5EF4-FFF2-40B4-BE49-F238E27FC236}">
              <a16:creationId xmlns:a16="http://schemas.microsoft.com/office/drawing/2014/main" id="{BE70E8E2-62BB-4B94-A953-9866CCF1877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a:extLst>
            <a:ext uri="{FF2B5EF4-FFF2-40B4-BE49-F238E27FC236}">
              <a16:creationId xmlns:a16="http://schemas.microsoft.com/office/drawing/2014/main" id="{0AE28F7D-D8C1-42C0-B908-0D04E8AE216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a:extLst>
            <a:ext uri="{FF2B5EF4-FFF2-40B4-BE49-F238E27FC236}">
              <a16:creationId xmlns:a16="http://schemas.microsoft.com/office/drawing/2014/main" id="{E270DA13-B3B4-4FB0-87C7-3225955F5B4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a:extLst>
            <a:ext uri="{FF2B5EF4-FFF2-40B4-BE49-F238E27FC236}">
              <a16:creationId xmlns:a16="http://schemas.microsoft.com/office/drawing/2014/main" id="{94F38419-042D-46BA-B112-E3AA66D26E2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a:extLst>
            <a:ext uri="{FF2B5EF4-FFF2-40B4-BE49-F238E27FC236}">
              <a16:creationId xmlns:a16="http://schemas.microsoft.com/office/drawing/2014/main" id="{35893461-511C-44AB-95AC-6E4AD1B5F971}"/>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a:extLst>
            <a:ext uri="{FF2B5EF4-FFF2-40B4-BE49-F238E27FC236}">
              <a16:creationId xmlns:a16="http://schemas.microsoft.com/office/drawing/2014/main" id="{E9DBDA3F-C748-4ABC-A416-0B4B49156A4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86</xdr:row>
      <xdr:rowOff>114300</xdr:rowOff>
    </xdr:to>
    <xdr:cxnSp macro="">
      <xdr:nvCxnSpPr>
        <xdr:cNvPr id="283" name="直線コネクタ 282">
          <a:extLst>
            <a:ext uri="{FF2B5EF4-FFF2-40B4-BE49-F238E27FC236}">
              <a16:creationId xmlns:a16="http://schemas.microsoft.com/office/drawing/2014/main" id="{0A70DB46-0C83-4FCF-8FA1-6620A3DBB85F}"/>
            </a:ext>
          </a:extLst>
        </xdr:cNvPr>
        <xdr:cNvCxnSpPr/>
      </xdr:nvCxnSpPr>
      <xdr:spPr>
        <a:xfrm flipV="1">
          <a:off x="4634865" y="1325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a:extLst>
            <a:ext uri="{FF2B5EF4-FFF2-40B4-BE49-F238E27FC236}">
              <a16:creationId xmlns:a16="http://schemas.microsoft.com/office/drawing/2014/main" id="{56EE0D30-D450-455A-981D-4B16052D2CE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a:extLst>
            <a:ext uri="{FF2B5EF4-FFF2-40B4-BE49-F238E27FC236}">
              <a16:creationId xmlns:a16="http://schemas.microsoft.com/office/drawing/2014/main" id="{69500AD2-255F-4D0D-8D61-051304CB41C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6" name="【公営住宅】&#10;有形固定資産減価償却率最大値テキスト">
          <a:extLst>
            <a:ext uri="{FF2B5EF4-FFF2-40B4-BE49-F238E27FC236}">
              <a16:creationId xmlns:a16="http://schemas.microsoft.com/office/drawing/2014/main" id="{C9EC0984-41F6-4F0D-A847-216C91421872}"/>
            </a:ext>
          </a:extLst>
        </xdr:cNvPr>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7" name="直線コネクタ 286">
          <a:extLst>
            <a:ext uri="{FF2B5EF4-FFF2-40B4-BE49-F238E27FC236}">
              <a16:creationId xmlns:a16="http://schemas.microsoft.com/office/drawing/2014/main" id="{1A92E6E7-50A4-48AD-8C31-3C440AD6907C}"/>
            </a:ext>
          </a:extLst>
        </xdr:cNvPr>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38116</xdr:rowOff>
    </xdr:from>
    <xdr:ext cx="405111" cy="259045"/>
    <xdr:sp macro="" textlink="">
      <xdr:nvSpPr>
        <xdr:cNvPr id="288" name="【公営住宅】&#10;有形固定資産減価償却率平均値テキスト">
          <a:extLst>
            <a:ext uri="{FF2B5EF4-FFF2-40B4-BE49-F238E27FC236}">
              <a16:creationId xmlns:a16="http://schemas.microsoft.com/office/drawing/2014/main" id="{831559CA-7B15-48CE-B079-A81398AD031E}"/>
            </a:ext>
          </a:extLst>
        </xdr:cNvPr>
        <xdr:cNvSpPr txBox="1"/>
      </xdr:nvSpPr>
      <xdr:spPr>
        <a:xfrm>
          <a:off x="4673600" y="14268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59689</xdr:rowOff>
    </xdr:from>
    <xdr:to>
      <xdr:col>24</xdr:col>
      <xdr:colOff>114300</xdr:colOff>
      <xdr:row>83</xdr:row>
      <xdr:rowOff>161289</xdr:rowOff>
    </xdr:to>
    <xdr:sp macro="" textlink="">
      <xdr:nvSpPr>
        <xdr:cNvPr id="289" name="フローチャート: 判断 288">
          <a:extLst>
            <a:ext uri="{FF2B5EF4-FFF2-40B4-BE49-F238E27FC236}">
              <a16:creationId xmlns:a16="http://schemas.microsoft.com/office/drawing/2014/main" id="{C6CEE0A1-3ED3-4D63-9E84-709AE27572C6}"/>
            </a:ext>
          </a:extLst>
        </xdr:cNvPr>
        <xdr:cNvSpPr/>
      </xdr:nvSpPr>
      <xdr:spPr>
        <a:xfrm>
          <a:off x="4584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137795</xdr:rowOff>
    </xdr:from>
    <xdr:to>
      <xdr:col>20</xdr:col>
      <xdr:colOff>38100</xdr:colOff>
      <xdr:row>83</xdr:row>
      <xdr:rowOff>67945</xdr:rowOff>
    </xdr:to>
    <xdr:sp macro="" textlink="">
      <xdr:nvSpPr>
        <xdr:cNvPr id="290" name="フローチャート: 判断 289">
          <a:extLst>
            <a:ext uri="{FF2B5EF4-FFF2-40B4-BE49-F238E27FC236}">
              <a16:creationId xmlns:a16="http://schemas.microsoft.com/office/drawing/2014/main" id="{84047A1E-960B-469B-9225-430220C986F4}"/>
            </a:ext>
          </a:extLst>
        </xdr:cNvPr>
        <xdr:cNvSpPr/>
      </xdr:nvSpPr>
      <xdr:spPr>
        <a:xfrm>
          <a:off x="3746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99695</xdr:rowOff>
    </xdr:from>
    <xdr:to>
      <xdr:col>15</xdr:col>
      <xdr:colOff>101600</xdr:colOff>
      <xdr:row>83</xdr:row>
      <xdr:rowOff>29845</xdr:rowOff>
    </xdr:to>
    <xdr:sp macro="" textlink="">
      <xdr:nvSpPr>
        <xdr:cNvPr id="291" name="フローチャート: 判断 290">
          <a:extLst>
            <a:ext uri="{FF2B5EF4-FFF2-40B4-BE49-F238E27FC236}">
              <a16:creationId xmlns:a16="http://schemas.microsoft.com/office/drawing/2014/main" id="{BC77056B-1621-4B9E-9506-8EB364F9F665}"/>
            </a:ext>
          </a:extLst>
        </xdr:cNvPr>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2" name="フローチャート: 判断 291">
          <a:extLst>
            <a:ext uri="{FF2B5EF4-FFF2-40B4-BE49-F238E27FC236}">
              <a16:creationId xmlns:a16="http://schemas.microsoft.com/office/drawing/2014/main" id="{CD0D90F0-AFFB-4B0A-B68D-C8CB57545ECE}"/>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141605</xdr:rowOff>
    </xdr:from>
    <xdr:to>
      <xdr:col>6</xdr:col>
      <xdr:colOff>38100</xdr:colOff>
      <xdr:row>83</xdr:row>
      <xdr:rowOff>71755</xdr:rowOff>
    </xdr:to>
    <xdr:sp macro="" textlink="">
      <xdr:nvSpPr>
        <xdr:cNvPr id="293" name="フローチャート: 判断 292">
          <a:extLst>
            <a:ext uri="{FF2B5EF4-FFF2-40B4-BE49-F238E27FC236}">
              <a16:creationId xmlns:a16="http://schemas.microsoft.com/office/drawing/2014/main" id="{357AB4C1-5368-496F-9C21-ACAD6EC6E6EC}"/>
            </a:ext>
          </a:extLst>
        </xdr:cNvPr>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C6EEDB71-9F33-48B9-8E3E-1F9E86E8206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618F9EA3-2466-4816-BD3D-DDAAC3B0CCB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229BB7C2-4278-4ABA-8D2C-9A7550355A0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1BEE884-1CA3-43CA-B078-9ACB749AEED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D379D535-1B63-4CE1-8D59-50F7C805B36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299" name="楕円 298">
          <a:extLst>
            <a:ext uri="{FF2B5EF4-FFF2-40B4-BE49-F238E27FC236}">
              <a16:creationId xmlns:a16="http://schemas.microsoft.com/office/drawing/2014/main" id="{6F5269ED-5709-4A66-9FDB-38AA4E23B6EA}"/>
            </a:ext>
          </a:extLst>
        </xdr:cNvPr>
        <xdr:cNvSpPr/>
      </xdr:nvSpPr>
      <xdr:spPr>
        <a:xfrm>
          <a:off x="4584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153052</xdr:rowOff>
    </xdr:from>
    <xdr:ext cx="405111" cy="259045"/>
    <xdr:sp macro="" textlink="">
      <xdr:nvSpPr>
        <xdr:cNvPr id="300" name="【公営住宅】&#10;有形固定資産減価償却率該当値テキスト">
          <a:extLst>
            <a:ext uri="{FF2B5EF4-FFF2-40B4-BE49-F238E27FC236}">
              <a16:creationId xmlns:a16="http://schemas.microsoft.com/office/drawing/2014/main" id="{8E4CAA9C-1851-4D5F-BCB6-5AF4D62078F0}"/>
            </a:ext>
          </a:extLst>
        </xdr:cNvPr>
        <xdr:cNvSpPr txBox="1"/>
      </xdr:nvSpPr>
      <xdr:spPr>
        <a:xfrm>
          <a:off x="4673600"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301" name="楕円 300">
          <a:extLst>
            <a:ext uri="{FF2B5EF4-FFF2-40B4-BE49-F238E27FC236}">
              <a16:creationId xmlns:a16="http://schemas.microsoft.com/office/drawing/2014/main" id="{F835E52D-58DF-4BDB-BEEB-D2573D454AE8}"/>
            </a:ext>
          </a:extLst>
        </xdr:cNvPr>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142875</xdr:rowOff>
    </xdr:from>
    <xdr:to>
      <xdr:col>24</xdr:col>
      <xdr:colOff>63500</xdr:colOff>
      <xdr:row>82</xdr:row>
      <xdr:rowOff>9525</xdr:rowOff>
    </xdr:to>
    <xdr:cxnSp macro="">
      <xdr:nvCxnSpPr>
        <xdr:cNvPr id="302" name="直線コネクタ 301">
          <a:extLst>
            <a:ext uri="{FF2B5EF4-FFF2-40B4-BE49-F238E27FC236}">
              <a16:creationId xmlns:a16="http://schemas.microsoft.com/office/drawing/2014/main" id="{79B811FC-09D4-4ACA-8B0D-65577C550C25}"/>
            </a:ext>
          </a:extLst>
        </xdr:cNvPr>
        <xdr:cNvCxnSpPr/>
      </xdr:nvCxnSpPr>
      <xdr:spPr>
        <a:xfrm>
          <a:off x="3797300" y="140303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53975</xdr:rowOff>
    </xdr:from>
    <xdr:to>
      <xdr:col>15</xdr:col>
      <xdr:colOff>101600</xdr:colOff>
      <xdr:row>81</xdr:row>
      <xdr:rowOff>155575</xdr:rowOff>
    </xdr:to>
    <xdr:sp macro="" textlink="">
      <xdr:nvSpPr>
        <xdr:cNvPr id="303" name="楕円 302">
          <a:extLst>
            <a:ext uri="{FF2B5EF4-FFF2-40B4-BE49-F238E27FC236}">
              <a16:creationId xmlns:a16="http://schemas.microsoft.com/office/drawing/2014/main" id="{599DBAE8-9E97-4D98-865F-E40BE2C85588}"/>
            </a:ext>
          </a:extLst>
        </xdr:cNvPr>
        <xdr:cNvSpPr/>
      </xdr:nvSpPr>
      <xdr:spPr>
        <a:xfrm>
          <a:off x="2857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104775</xdr:rowOff>
    </xdr:from>
    <xdr:to>
      <xdr:col>19</xdr:col>
      <xdr:colOff>177800</xdr:colOff>
      <xdr:row>81</xdr:row>
      <xdr:rowOff>142875</xdr:rowOff>
    </xdr:to>
    <xdr:cxnSp macro="">
      <xdr:nvCxnSpPr>
        <xdr:cNvPr id="304" name="直線コネクタ 303">
          <a:extLst>
            <a:ext uri="{FF2B5EF4-FFF2-40B4-BE49-F238E27FC236}">
              <a16:creationId xmlns:a16="http://schemas.microsoft.com/office/drawing/2014/main" id="{553ED859-9D30-40A6-BFA8-0B23B22695C5}"/>
            </a:ext>
          </a:extLst>
        </xdr:cNvPr>
        <xdr:cNvCxnSpPr/>
      </xdr:nvCxnSpPr>
      <xdr:spPr>
        <a:xfrm>
          <a:off x="2908300" y="1399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15875</xdr:rowOff>
    </xdr:from>
    <xdr:to>
      <xdr:col>10</xdr:col>
      <xdr:colOff>165100</xdr:colOff>
      <xdr:row>81</xdr:row>
      <xdr:rowOff>117475</xdr:rowOff>
    </xdr:to>
    <xdr:sp macro="" textlink="">
      <xdr:nvSpPr>
        <xdr:cNvPr id="305" name="楕円 304">
          <a:extLst>
            <a:ext uri="{FF2B5EF4-FFF2-40B4-BE49-F238E27FC236}">
              <a16:creationId xmlns:a16="http://schemas.microsoft.com/office/drawing/2014/main" id="{27505BCB-B09C-4599-9E0B-327A2D8A0B5E}"/>
            </a:ext>
          </a:extLst>
        </xdr:cNvPr>
        <xdr:cNvSpPr/>
      </xdr:nvSpPr>
      <xdr:spPr>
        <a:xfrm>
          <a:off x="1968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66675</xdr:rowOff>
    </xdr:from>
    <xdr:to>
      <xdr:col>15</xdr:col>
      <xdr:colOff>50800</xdr:colOff>
      <xdr:row>81</xdr:row>
      <xdr:rowOff>104775</xdr:rowOff>
    </xdr:to>
    <xdr:cxnSp macro="">
      <xdr:nvCxnSpPr>
        <xdr:cNvPr id="306" name="直線コネクタ 305">
          <a:extLst>
            <a:ext uri="{FF2B5EF4-FFF2-40B4-BE49-F238E27FC236}">
              <a16:creationId xmlns:a16="http://schemas.microsoft.com/office/drawing/2014/main" id="{5CF33F56-1C31-4364-9656-0EFB12BDC2DC}"/>
            </a:ext>
          </a:extLst>
        </xdr:cNvPr>
        <xdr:cNvCxnSpPr/>
      </xdr:nvCxnSpPr>
      <xdr:spPr>
        <a:xfrm>
          <a:off x="2019300" y="1395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07" name="楕円 306">
          <a:extLst>
            <a:ext uri="{FF2B5EF4-FFF2-40B4-BE49-F238E27FC236}">
              <a16:creationId xmlns:a16="http://schemas.microsoft.com/office/drawing/2014/main" id="{3EE956D7-29E8-4948-9F45-BDA93049193B}"/>
            </a:ext>
          </a:extLst>
        </xdr:cNvPr>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66675</xdr:rowOff>
    </xdr:to>
    <xdr:cxnSp macro="">
      <xdr:nvCxnSpPr>
        <xdr:cNvPr id="308" name="直線コネクタ 307">
          <a:extLst>
            <a:ext uri="{FF2B5EF4-FFF2-40B4-BE49-F238E27FC236}">
              <a16:creationId xmlns:a16="http://schemas.microsoft.com/office/drawing/2014/main" id="{FA1CED6E-923B-409E-A966-787DA5D35A44}"/>
            </a:ext>
          </a:extLst>
        </xdr:cNvPr>
        <xdr:cNvCxnSpPr/>
      </xdr:nvCxnSpPr>
      <xdr:spPr>
        <a:xfrm>
          <a:off x="1130300" y="139141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59072</xdr:rowOff>
    </xdr:from>
    <xdr:ext cx="405111" cy="259045"/>
    <xdr:sp macro="" textlink="">
      <xdr:nvSpPr>
        <xdr:cNvPr id="309" name="n_1aveValue【公営住宅】&#10;有形固定資産減価償却率">
          <a:extLst>
            <a:ext uri="{FF2B5EF4-FFF2-40B4-BE49-F238E27FC236}">
              <a16:creationId xmlns:a16="http://schemas.microsoft.com/office/drawing/2014/main" id="{F32B5AE5-E39D-44D9-9148-548AAD20C07C}"/>
            </a:ext>
          </a:extLst>
        </xdr:cNvPr>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20972</xdr:rowOff>
    </xdr:from>
    <xdr:ext cx="405111" cy="259045"/>
    <xdr:sp macro="" textlink="">
      <xdr:nvSpPr>
        <xdr:cNvPr id="310" name="n_2aveValue【公営住宅】&#10;有形固定資産減価償却率">
          <a:extLst>
            <a:ext uri="{FF2B5EF4-FFF2-40B4-BE49-F238E27FC236}">
              <a16:creationId xmlns:a16="http://schemas.microsoft.com/office/drawing/2014/main" id="{F7633E04-91C2-4571-B8C1-BFEAD373D9F5}"/>
            </a:ext>
          </a:extLst>
        </xdr:cNvPr>
        <xdr:cNvSpPr txBox="1"/>
      </xdr:nvSpPr>
      <xdr:spPr>
        <a:xfrm>
          <a:off x="2705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1" name="n_3aveValue【公営住宅】&#10;有形固定資産減価償却率">
          <a:extLst>
            <a:ext uri="{FF2B5EF4-FFF2-40B4-BE49-F238E27FC236}">
              <a16:creationId xmlns:a16="http://schemas.microsoft.com/office/drawing/2014/main" id="{30AD8012-148E-4E4C-B8F3-50551D56AFE7}"/>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62882</xdr:rowOff>
    </xdr:from>
    <xdr:ext cx="405111" cy="259045"/>
    <xdr:sp macro="" textlink="">
      <xdr:nvSpPr>
        <xdr:cNvPr id="312" name="n_4aveValue【公営住宅】&#10;有形固定資産減価償却率">
          <a:extLst>
            <a:ext uri="{FF2B5EF4-FFF2-40B4-BE49-F238E27FC236}">
              <a16:creationId xmlns:a16="http://schemas.microsoft.com/office/drawing/2014/main" id="{E96C9DC1-A4F7-4A7E-B86B-76486DE4CC0F}"/>
            </a:ext>
          </a:extLst>
        </xdr:cNvPr>
        <xdr:cNvSpPr txBox="1"/>
      </xdr:nvSpPr>
      <xdr:spPr>
        <a:xfrm>
          <a:off x="927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38752</xdr:rowOff>
    </xdr:from>
    <xdr:ext cx="405111" cy="259045"/>
    <xdr:sp macro="" textlink="">
      <xdr:nvSpPr>
        <xdr:cNvPr id="313" name="n_1mainValue【公営住宅】&#10;有形固定資産減価償却率">
          <a:extLst>
            <a:ext uri="{FF2B5EF4-FFF2-40B4-BE49-F238E27FC236}">
              <a16:creationId xmlns:a16="http://schemas.microsoft.com/office/drawing/2014/main" id="{44127D62-F6A8-49CA-9BD5-6926E5E5BDCC}"/>
            </a:ext>
          </a:extLst>
        </xdr:cNvPr>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652</xdr:rowOff>
    </xdr:from>
    <xdr:ext cx="405111" cy="259045"/>
    <xdr:sp macro="" textlink="">
      <xdr:nvSpPr>
        <xdr:cNvPr id="314" name="n_2mainValue【公営住宅】&#10;有形固定資産減価償却率">
          <a:extLst>
            <a:ext uri="{FF2B5EF4-FFF2-40B4-BE49-F238E27FC236}">
              <a16:creationId xmlns:a16="http://schemas.microsoft.com/office/drawing/2014/main" id="{8A2D44C1-509D-456D-BCBB-31830E259CCA}"/>
            </a:ext>
          </a:extLst>
        </xdr:cNvPr>
        <xdr:cNvSpPr txBox="1"/>
      </xdr:nvSpPr>
      <xdr:spPr>
        <a:xfrm>
          <a:off x="2705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315" name="n_3mainValue【公営住宅】&#10;有形固定資産減価償却率">
          <a:extLst>
            <a:ext uri="{FF2B5EF4-FFF2-40B4-BE49-F238E27FC236}">
              <a16:creationId xmlns:a16="http://schemas.microsoft.com/office/drawing/2014/main" id="{BF7783AB-52FD-4FE3-9E91-319271A21CD3}"/>
            </a:ext>
          </a:extLst>
        </xdr:cNvPr>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16" name="n_4mainValue【公営住宅】&#10;有形固定資産減価償却率">
          <a:extLst>
            <a:ext uri="{FF2B5EF4-FFF2-40B4-BE49-F238E27FC236}">
              <a16:creationId xmlns:a16="http://schemas.microsoft.com/office/drawing/2014/main" id="{32465952-E388-4974-9F33-08C9AF9C5F60}"/>
            </a:ext>
          </a:extLst>
        </xdr:cNvPr>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a:extLst>
            <a:ext uri="{FF2B5EF4-FFF2-40B4-BE49-F238E27FC236}">
              <a16:creationId xmlns:a16="http://schemas.microsoft.com/office/drawing/2014/main" id="{FA23BCEF-AFCA-4E20-A1EA-8E35F782178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a:extLst>
            <a:ext uri="{FF2B5EF4-FFF2-40B4-BE49-F238E27FC236}">
              <a16:creationId xmlns:a16="http://schemas.microsoft.com/office/drawing/2014/main" id="{21C831CE-A5B9-465B-8557-769658CA9D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a:extLst>
            <a:ext uri="{FF2B5EF4-FFF2-40B4-BE49-F238E27FC236}">
              <a16:creationId xmlns:a16="http://schemas.microsoft.com/office/drawing/2014/main" id="{E3044A73-F6D7-45C8-B6AC-27472C75336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a:extLst>
            <a:ext uri="{FF2B5EF4-FFF2-40B4-BE49-F238E27FC236}">
              <a16:creationId xmlns:a16="http://schemas.microsoft.com/office/drawing/2014/main" id="{25AF1D31-1806-47BC-9502-6FB9E26A06E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a:extLst>
            <a:ext uri="{FF2B5EF4-FFF2-40B4-BE49-F238E27FC236}">
              <a16:creationId xmlns:a16="http://schemas.microsoft.com/office/drawing/2014/main" id="{B66AF7AD-713E-45B3-8CF8-CFC45BC545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a:extLst>
            <a:ext uri="{FF2B5EF4-FFF2-40B4-BE49-F238E27FC236}">
              <a16:creationId xmlns:a16="http://schemas.microsoft.com/office/drawing/2014/main" id="{DF7D66A2-4C27-4DF9-B7E7-DDA3922011F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a:extLst>
            <a:ext uri="{FF2B5EF4-FFF2-40B4-BE49-F238E27FC236}">
              <a16:creationId xmlns:a16="http://schemas.microsoft.com/office/drawing/2014/main" id="{0F5C88CF-8A89-4274-AF9F-13B674138D7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a:extLst>
            <a:ext uri="{FF2B5EF4-FFF2-40B4-BE49-F238E27FC236}">
              <a16:creationId xmlns:a16="http://schemas.microsoft.com/office/drawing/2014/main" id="{22C9FC8F-47CA-4217-A15E-40E9C1F5849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a:extLst>
            <a:ext uri="{FF2B5EF4-FFF2-40B4-BE49-F238E27FC236}">
              <a16:creationId xmlns:a16="http://schemas.microsoft.com/office/drawing/2014/main" id="{8009421A-8D8C-4545-932C-2BFF3007B0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a:extLst>
            <a:ext uri="{FF2B5EF4-FFF2-40B4-BE49-F238E27FC236}">
              <a16:creationId xmlns:a16="http://schemas.microsoft.com/office/drawing/2014/main" id="{1B15C053-C2EF-4AAA-8FD0-24E892868AA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a:extLst>
            <a:ext uri="{FF2B5EF4-FFF2-40B4-BE49-F238E27FC236}">
              <a16:creationId xmlns:a16="http://schemas.microsoft.com/office/drawing/2014/main" id="{A4875BF8-1D0D-42D7-9B30-905FE49E3D3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a:extLst>
            <a:ext uri="{FF2B5EF4-FFF2-40B4-BE49-F238E27FC236}">
              <a16:creationId xmlns:a16="http://schemas.microsoft.com/office/drawing/2014/main" id="{9C2FCE76-2FC9-465E-9757-1F96CCFADFE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a:extLst>
            <a:ext uri="{FF2B5EF4-FFF2-40B4-BE49-F238E27FC236}">
              <a16:creationId xmlns:a16="http://schemas.microsoft.com/office/drawing/2014/main" id="{938BB1B0-C137-48E1-9162-B3E4A86F770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a:extLst>
            <a:ext uri="{FF2B5EF4-FFF2-40B4-BE49-F238E27FC236}">
              <a16:creationId xmlns:a16="http://schemas.microsoft.com/office/drawing/2014/main" id="{6F966F7C-8684-42CD-85BB-353965C2F61E}"/>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a:extLst>
            <a:ext uri="{FF2B5EF4-FFF2-40B4-BE49-F238E27FC236}">
              <a16:creationId xmlns:a16="http://schemas.microsoft.com/office/drawing/2014/main" id="{395F9BDD-9CEC-45A5-8D6A-9A9B4A65250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a:extLst>
            <a:ext uri="{FF2B5EF4-FFF2-40B4-BE49-F238E27FC236}">
              <a16:creationId xmlns:a16="http://schemas.microsoft.com/office/drawing/2014/main" id="{33A994DA-0699-4617-AEFC-27F56270F1A2}"/>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a:extLst>
            <a:ext uri="{FF2B5EF4-FFF2-40B4-BE49-F238E27FC236}">
              <a16:creationId xmlns:a16="http://schemas.microsoft.com/office/drawing/2014/main" id="{3E0B7F9C-751C-4881-A4A9-EE713FF08073}"/>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a:extLst>
            <a:ext uri="{FF2B5EF4-FFF2-40B4-BE49-F238E27FC236}">
              <a16:creationId xmlns:a16="http://schemas.microsoft.com/office/drawing/2014/main" id="{BAC4A1F7-6C5A-42D2-B84F-BE0F2974717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a:extLst>
            <a:ext uri="{FF2B5EF4-FFF2-40B4-BE49-F238E27FC236}">
              <a16:creationId xmlns:a16="http://schemas.microsoft.com/office/drawing/2014/main" id="{620294FC-6960-4EB0-9405-EDAD5A74065D}"/>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a:extLst>
            <a:ext uri="{FF2B5EF4-FFF2-40B4-BE49-F238E27FC236}">
              <a16:creationId xmlns:a16="http://schemas.microsoft.com/office/drawing/2014/main" id="{9569485F-039C-46B7-8D1E-AFDD8067093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a:extLst>
            <a:ext uri="{FF2B5EF4-FFF2-40B4-BE49-F238E27FC236}">
              <a16:creationId xmlns:a16="http://schemas.microsoft.com/office/drawing/2014/main" id="{3B0E2B7E-4EBF-42EE-9420-9F5B90B7AA8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8" name="テキスト ボックス 337">
          <a:extLst>
            <a:ext uri="{FF2B5EF4-FFF2-40B4-BE49-F238E27FC236}">
              <a16:creationId xmlns:a16="http://schemas.microsoft.com/office/drawing/2014/main" id="{9C1DBE7C-F038-4A80-A900-FC6CC2EC4C78}"/>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CD797B14-416A-46DE-B67A-D7C9E594433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42588A9-E36B-4459-B8B2-7E5FD674505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1D80A8E7-06E6-4631-A54D-8D057A4FC55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69287</xdr:rowOff>
    </xdr:from>
    <xdr:to>
      <xdr:col>54</xdr:col>
      <xdr:colOff>189865</xdr:colOff>
      <xdr:row>86</xdr:row>
      <xdr:rowOff>166605</xdr:rowOff>
    </xdr:to>
    <xdr:cxnSp macro="">
      <xdr:nvCxnSpPr>
        <xdr:cNvPr id="342" name="直線コネクタ 341">
          <a:extLst>
            <a:ext uri="{FF2B5EF4-FFF2-40B4-BE49-F238E27FC236}">
              <a16:creationId xmlns:a16="http://schemas.microsoft.com/office/drawing/2014/main" id="{C153DD8F-5418-48AA-AE91-5235542FDD4E}"/>
            </a:ext>
          </a:extLst>
        </xdr:cNvPr>
        <xdr:cNvCxnSpPr/>
      </xdr:nvCxnSpPr>
      <xdr:spPr>
        <a:xfrm flipV="1">
          <a:off x="10476865" y="13442387"/>
          <a:ext cx="0" cy="1468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43" name="【公営住宅】&#10;一人当たり面積最小値テキスト">
          <a:extLst>
            <a:ext uri="{FF2B5EF4-FFF2-40B4-BE49-F238E27FC236}">
              <a16:creationId xmlns:a16="http://schemas.microsoft.com/office/drawing/2014/main" id="{7FECE152-9081-40E9-AF4A-CBF9A216377F}"/>
            </a:ext>
          </a:extLst>
        </xdr:cNvPr>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44" name="直線コネクタ 343">
          <a:extLst>
            <a:ext uri="{FF2B5EF4-FFF2-40B4-BE49-F238E27FC236}">
              <a16:creationId xmlns:a16="http://schemas.microsoft.com/office/drawing/2014/main" id="{68A88C68-E357-4914-B944-1A208FE7612E}"/>
            </a:ext>
          </a:extLst>
        </xdr:cNvPr>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15964</xdr:rowOff>
    </xdr:from>
    <xdr:ext cx="469744" cy="259045"/>
    <xdr:sp macro="" textlink="">
      <xdr:nvSpPr>
        <xdr:cNvPr id="345" name="【公営住宅】&#10;一人当たり面積最大値テキスト">
          <a:extLst>
            <a:ext uri="{FF2B5EF4-FFF2-40B4-BE49-F238E27FC236}">
              <a16:creationId xmlns:a16="http://schemas.microsoft.com/office/drawing/2014/main" id="{2FA6FD69-60F0-4005-92DA-36DB0F2D0F4E}"/>
            </a:ext>
          </a:extLst>
        </xdr:cNvPr>
        <xdr:cNvSpPr txBox="1"/>
      </xdr:nvSpPr>
      <xdr:spPr>
        <a:xfrm>
          <a:off x="10515600" y="13217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69287</xdr:rowOff>
    </xdr:from>
    <xdr:to>
      <xdr:col>55</xdr:col>
      <xdr:colOff>88900</xdr:colOff>
      <xdr:row>78</xdr:row>
      <xdr:rowOff>69287</xdr:rowOff>
    </xdr:to>
    <xdr:cxnSp macro="">
      <xdr:nvCxnSpPr>
        <xdr:cNvPr id="346" name="直線コネクタ 345">
          <a:extLst>
            <a:ext uri="{FF2B5EF4-FFF2-40B4-BE49-F238E27FC236}">
              <a16:creationId xmlns:a16="http://schemas.microsoft.com/office/drawing/2014/main" id="{42C81721-3D5C-4C23-884C-1AAA6041C7AC}"/>
            </a:ext>
          </a:extLst>
        </xdr:cNvPr>
        <xdr:cNvCxnSpPr/>
      </xdr:nvCxnSpPr>
      <xdr:spPr>
        <a:xfrm>
          <a:off x="10388600" y="1344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97209</xdr:rowOff>
    </xdr:from>
    <xdr:ext cx="469744" cy="259045"/>
    <xdr:sp macro="" textlink="">
      <xdr:nvSpPr>
        <xdr:cNvPr id="347" name="【公営住宅】&#10;一人当たり面積平均値テキスト">
          <a:extLst>
            <a:ext uri="{FF2B5EF4-FFF2-40B4-BE49-F238E27FC236}">
              <a16:creationId xmlns:a16="http://schemas.microsoft.com/office/drawing/2014/main" id="{B92B3EED-B04A-48A0-AD00-F111A5F36AB2}"/>
            </a:ext>
          </a:extLst>
        </xdr:cNvPr>
        <xdr:cNvSpPr txBox="1"/>
      </xdr:nvSpPr>
      <xdr:spPr>
        <a:xfrm>
          <a:off x="10515600" y="1449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74332</xdr:rowOff>
    </xdr:from>
    <xdr:to>
      <xdr:col>55</xdr:col>
      <xdr:colOff>50800</xdr:colOff>
      <xdr:row>86</xdr:row>
      <xdr:rowOff>4482</xdr:rowOff>
    </xdr:to>
    <xdr:sp macro="" textlink="">
      <xdr:nvSpPr>
        <xdr:cNvPr id="348" name="フローチャート: 判断 347">
          <a:extLst>
            <a:ext uri="{FF2B5EF4-FFF2-40B4-BE49-F238E27FC236}">
              <a16:creationId xmlns:a16="http://schemas.microsoft.com/office/drawing/2014/main" id="{2CE3E639-361E-4A92-BFE3-8D09A2DDCDE6}"/>
            </a:ext>
          </a:extLst>
        </xdr:cNvPr>
        <xdr:cNvSpPr/>
      </xdr:nvSpPr>
      <xdr:spPr>
        <a:xfrm>
          <a:off x="10426700" y="146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95231</xdr:rowOff>
    </xdr:from>
    <xdr:to>
      <xdr:col>50</xdr:col>
      <xdr:colOff>165100</xdr:colOff>
      <xdr:row>86</xdr:row>
      <xdr:rowOff>25381</xdr:rowOff>
    </xdr:to>
    <xdr:sp macro="" textlink="">
      <xdr:nvSpPr>
        <xdr:cNvPr id="349" name="フローチャート: 判断 348">
          <a:extLst>
            <a:ext uri="{FF2B5EF4-FFF2-40B4-BE49-F238E27FC236}">
              <a16:creationId xmlns:a16="http://schemas.microsoft.com/office/drawing/2014/main" id="{A0274AFC-B3DF-4678-A443-C907F805EE85}"/>
            </a:ext>
          </a:extLst>
        </xdr:cNvPr>
        <xdr:cNvSpPr/>
      </xdr:nvSpPr>
      <xdr:spPr>
        <a:xfrm>
          <a:off x="9588500" y="1466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0" name="フローチャート: 判断 349">
          <a:extLst>
            <a:ext uri="{FF2B5EF4-FFF2-40B4-BE49-F238E27FC236}">
              <a16:creationId xmlns:a16="http://schemas.microsoft.com/office/drawing/2014/main" id="{379365F2-6F53-4F8C-A5A3-F17175897A73}"/>
            </a:ext>
          </a:extLst>
        </xdr:cNvPr>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78087</xdr:rowOff>
    </xdr:from>
    <xdr:to>
      <xdr:col>41</xdr:col>
      <xdr:colOff>101600</xdr:colOff>
      <xdr:row>86</xdr:row>
      <xdr:rowOff>8237</xdr:rowOff>
    </xdr:to>
    <xdr:sp macro="" textlink="">
      <xdr:nvSpPr>
        <xdr:cNvPr id="351" name="フローチャート: 判断 350">
          <a:extLst>
            <a:ext uri="{FF2B5EF4-FFF2-40B4-BE49-F238E27FC236}">
              <a16:creationId xmlns:a16="http://schemas.microsoft.com/office/drawing/2014/main" id="{E011E127-CE4B-495E-A1BF-F5FE27121DF1}"/>
            </a:ext>
          </a:extLst>
        </xdr:cNvPr>
        <xdr:cNvSpPr/>
      </xdr:nvSpPr>
      <xdr:spPr>
        <a:xfrm>
          <a:off x="7810500" y="14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87557</xdr:rowOff>
    </xdr:from>
    <xdr:to>
      <xdr:col>36</xdr:col>
      <xdr:colOff>165100</xdr:colOff>
      <xdr:row>86</xdr:row>
      <xdr:rowOff>17707</xdr:rowOff>
    </xdr:to>
    <xdr:sp macro="" textlink="">
      <xdr:nvSpPr>
        <xdr:cNvPr id="352" name="フローチャート: 判断 351">
          <a:extLst>
            <a:ext uri="{FF2B5EF4-FFF2-40B4-BE49-F238E27FC236}">
              <a16:creationId xmlns:a16="http://schemas.microsoft.com/office/drawing/2014/main" id="{1C46C62B-C962-4E40-AB7F-BACFB7BE06C6}"/>
            </a:ext>
          </a:extLst>
        </xdr:cNvPr>
        <xdr:cNvSpPr/>
      </xdr:nvSpPr>
      <xdr:spPr>
        <a:xfrm>
          <a:off x="6921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2657022D-28DF-4F44-AA5B-8CBAE7ED5BF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29C1AEB5-C0FC-4F30-BB0B-D22DFF4E1D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C8D6AAA-58F4-4343-9E69-D11708DBC74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39E42863-62F0-45C3-BFBD-4C596E554EC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A6DB329-6999-4BB6-B406-D5C015B3915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102417</xdr:rowOff>
    </xdr:from>
    <xdr:to>
      <xdr:col>55</xdr:col>
      <xdr:colOff>50800</xdr:colOff>
      <xdr:row>87</xdr:row>
      <xdr:rowOff>32567</xdr:rowOff>
    </xdr:to>
    <xdr:sp macro="" textlink="">
      <xdr:nvSpPr>
        <xdr:cNvPr id="358" name="楕円 357">
          <a:extLst>
            <a:ext uri="{FF2B5EF4-FFF2-40B4-BE49-F238E27FC236}">
              <a16:creationId xmlns:a16="http://schemas.microsoft.com/office/drawing/2014/main" id="{4ED9D26E-1175-4A6B-9C79-82EAA1C91A91}"/>
            </a:ext>
          </a:extLst>
        </xdr:cNvPr>
        <xdr:cNvSpPr/>
      </xdr:nvSpPr>
      <xdr:spPr>
        <a:xfrm>
          <a:off x="10426700" y="148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17344</xdr:rowOff>
    </xdr:from>
    <xdr:ext cx="469744" cy="259045"/>
    <xdr:sp macro="" textlink="">
      <xdr:nvSpPr>
        <xdr:cNvPr id="359" name="【公営住宅】&#10;一人当たり面積該当値テキスト">
          <a:extLst>
            <a:ext uri="{FF2B5EF4-FFF2-40B4-BE49-F238E27FC236}">
              <a16:creationId xmlns:a16="http://schemas.microsoft.com/office/drawing/2014/main" id="{F8E88B9E-C261-49F2-8233-48CAC3C895E8}"/>
            </a:ext>
          </a:extLst>
        </xdr:cNvPr>
        <xdr:cNvSpPr txBox="1"/>
      </xdr:nvSpPr>
      <xdr:spPr>
        <a:xfrm>
          <a:off x="10515600" y="1476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102253</xdr:rowOff>
    </xdr:from>
    <xdr:to>
      <xdr:col>50</xdr:col>
      <xdr:colOff>165100</xdr:colOff>
      <xdr:row>87</xdr:row>
      <xdr:rowOff>32403</xdr:rowOff>
    </xdr:to>
    <xdr:sp macro="" textlink="">
      <xdr:nvSpPr>
        <xdr:cNvPr id="360" name="楕円 359">
          <a:extLst>
            <a:ext uri="{FF2B5EF4-FFF2-40B4-BE49-F238E27FC236}">
              <a16:creationId xmlns:a16="http://schemas.microsoft.com/office/drawing/2014/main" id="{6913F7BD-FB74-4635-880D-1BCCC83E7BFD}"/>
            </a:ext>
          </a:extLst>
        </xdr:cNvPr>
        <xdr:cNvSpPr/>
      </xdr:nvSpPr>
      <xdr:spPr>
        <a:xfrm>
          <a:off x="9588500" y="14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153053</xdr:rowOff>
    </xdr:from>
    <xdr:to>
      <xdr:col>55</xdr:col>
      <xdr:colOff>0</xdr:colOff>
      <xdr:row>86</xdr:row>
      <xdr:rowOff>153217</xdr:rowOff>
    </xdr:to>
    <xdr:cxnSp macro="">
      <xdr:nvCxnSpPr>
        <xdr:cNvPr id="361" name="直線コネクタ 360">
          <a:extLst>
            <a:ext uri="{FF2B5EF4-FFF2-40B4-BE49-F238E27FC236}">
              <a16:creationId xmlns:a16="http://schemas.microsoft.com/office/drawing/2014/main" id="{FD3AF4DD-177D-4698-A0C7-0EEF7DA00C25}"/>
            </a:ext>
          </a:extLst>
        </xdr:cNvPr>
        <xdr:cNvCxnSpPr/>
      </xdr:nvCxnSpPr>
      <xdr:spPr>
        <a:xfrm>
          <a:off x="9639300" y="14897753"/>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102417</xdr:rowOff>
    </xdr:from>
    <xdr:to>
      <xdr:col>46</xdr:col>
      <xdr:colOff>38100</xdr:colOff>
      <xdr:row>87</xdr:row>
      <xdr:rowOff>32567</xdr:rowOff>
    </xdr:to>
    <xdr:sp macro="" textlink="">
      <xdr:nvSpPr>
        <xdr:cNvPr id="362" name="楕円 361">
          <a:extLst>
            <a:ext uri="{FF2B5EF4-FFF2-40B4-BE49-F238E27FC236}">
              <a16:creationId xmlns:a16="http://schemas.microsoft.com/office/drawing/2014/main" id="{4380B506-1970-4549-B1AB-9BD1C0EB04D6}"/>
            </a:ext>
          </a:extLst>
        </xdr:cNvPr>
        <xdr:cNvSpPr/>
      </xdr:nvSpPr>
      <xdr:spPr>
        <a:xfrm>
          <a:off x="8699500" y="148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153053</xdr:rowOff>
    </xdr:from>
    <xdr:to>
      <xdr:col>50</xdr:col>
      <xdr:colOff>114300</xdr:colOff>
      <xdr:row>86</xdr:row>
      <xdr:rowOff>153217</xdr:rowOff>
    </xdr:to>
    <xdr:cxnSp macro="">
      <xdr:nvCxnSpPr>
        <xdr:cNvPr id="363" name="直線コネクタ 362">
          <a:extLst>
            <a:ext uri="{FF2B5EF4-FFF2-40B4-BE49-F238E27FC236}">
              <a16:creationId xmlns:a16="http://schemas.microsoft.com/office/drawing/2014/main" id="{80784788-1599-437C-9070-7CAFFCB8F7C1}"/>
            </a:ext>
          </a:extLst>
        </xdr:cNvPr>
        <xdr:cNvCxnSpPr/>
      </xdr:nvCxnSpPr>
      <xdr:spPr>
        <a:xfrm flipV="1">
          <a:off x="8750300" y="1489775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102253</xdr:rowOff>
    </xdr:from>
    <xdr:to>
      <xdr:col>41</xdr:col>
      <xdr:colOff>101600</xdr:colOff>
      <xdr:row>87</xdr:row>
      <xdr:rowOff>32403</xdr:rowOff>
    </xdr:to>
    <xdr:sp macro="" textlink="">
      <xdr:nvSpPr>
        <xdr:cNvPr id="364" name="楕円 363">
          <a:extLst>
            <a:ext uri="{FF2B5EF4-FFF2-40B4-BE49-F238E27FC236}">
              <a16:creationId xmlns:a16="http://schemas.microsoft.com/office/drawing/2014/main" id="{C01C6DBC-C794-499E-BA1B-33F24B228B1E}"/>
            </a:ext>
          </a:extLst>
        </xdr:cNvPr>
        <xdr:cNvSpPr/>
      </xdr:nvSpPr>
      <xdr:spPr>
        <a:xfrm>
          <a:off x="7810500" y="14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153053</xdr:rowOff>
    </xdr:from>
    <xdr:to>
      <xdr:col>45</xdr:col>
      <xdr:colOff>177800</xdr:colOff>
      <xdr:row>86</xdr:row>
      <xdr:rowOff>153217</xdr:rowOff>
    </xdr:to>
    <xdr:cxnSp macro="">
      <xdr:nvCxnSpPr>
        <xdr:cNvPr id="365" name="直線コネクタ 364">
          <a:extLst>
            <a:ext uri="{FF2B5EF4-FFF2-40B4-BE49-F238E27FC236}">
              <a16:creationId xmlns:a16="http://schemas.microsoft.com/office/drawing/2014/main" id="{7EBB42C2-862B-4992-B144-A5AA9E087C03}"/>
            </a:ext>
          </a:extLst>
        </xdr:cNvPr>
        <xdr:cNvCxnSpPr/>
      </xdr:nvCxnSpPr>
      <xdr:spPr>
        <a:xfrm>
          <a:off x="7861300" y="14897753"/>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102253</xdr:rowOff>
    </xdr:from>
    <xdr:to>
      <xdr:col>36</xdr:col>
      <xdr:colOff>165100</xdr:colOff>
      <xdr:row>87</xdr:row>
      <xdr:rowOff>32403</xdr:rowOff>
    </xdr:to>
    <xdr:sp macro="" textlink="">
      <xdr:nvSpPr>
        <xdr:cNvPr id="366" name="楕円 365">
          <a:extLst>
            <a:ext uri="{FF2B5EF4-FFF2-40B4-BE49-F238E27FC236}">
              <a16:creationId xmlns:a16="http://schemas.microsoft.com/office/drawing/2014/main" id="{933E61F0-9C24-4B34-8A18-4FE3C90F91C1}"/>
            </a:ext>
          </a:extLst>
        </xdr:cNvPr>
        <xdr:cNvSpPr/>
      </xdr:nvSpPr>
      <xdr:spPr>
        <a:xfrm>
          <a:off x="6921500" y="148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153053</xdr:rowOff>
    </xdr:from>
    <xdr:to>
      <xdr:col>41</xdr:col>
      <xdr:colOff>50800</xdr:colOff>
      <xdr:row>86</xdr:row>
      <xdr:rowOff>153053</xdr:rowOff>
    </xdr:to>
    <xdr:cxnSp macro="">
      <xdr:nvCxnSpPr>
        <xdr:cNvPr id="367" name="直線コネクタ 366">
          <a:extLst>
            <a:ext uri="{FF2B5EF4-FFF2-40B4-BE49-F238E27FC236}">
              <a16:creationId xmlns:a16="http://schemas.microsoft.com/office/drawing/2014/main" id="{48FDC276-7D09-4969-86C1-A09BB20D6320}"/>
            </a:ext>
          </a:extLst>
        </xdr:cNvPr>
        <xdr:cNvCxnSpPr/>
      </xdr:nvCxnSpPr>
      <xdr:spPr>
        <a:xfrm>
          <a:off x="6972300" y="148977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41908</xdr:rowOff>
    </xdr:from>
    <xdr:ext cx="469744" cy="259045"/>
    <xdr:sp macro="" textlink="">
      <xdr:nvSpPr>
        <xdr:cNvPr id="368" name="n_1aveValue【公営住宅】&#10;一人当たり面積">
          <a:extLst>
            <a:ext uri="{FF2B5EF4-FFF2-40B4-BE49-F238E27FC236}">
              <a16:creationId xmlns:a16="http://schemas.microsoft.com/office/drawing/2014/main" id="{E30FA698-A2BF-49F3-B7F6-CD123FE2A94F}"/>
            </a:ext>
          </a:extLst>
        </xdr:cNvPr>
        <xdr:cNvSpPr txBox="1"/>
      </xdr:nvSpPr>
      <xdr:spPr>
        <a:xfrm>
          <a:off x="9391727" y="1444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48277</xdr:rowOff>
    </xdr:from>
    <xdr:ext cx="469744" cy="259045"/>
    <xdr:sp macro="" textlink="">
      <xdr:nvSpPr>
        <xdr:cNvPr id="369" name="n_2aveValue【公営住宅】&#10;一人当たり面積">
          <a:extLst>
            <a:ext uri="{FF2B5EF4-FFF2-40B4-BE49-F238E27FC236}">
              <a16:creationId xmlns:a16="http://schemas.microsoft.com/office/drawing/2014/main" id="{4027160D-E862-4574-B826-43E1AA347B26}"/>
            </a:ext>
          </a:extLst>
        </xdr:cNvPr>
        <xdr:cNvSpPr txBox="1"/>
      </xdr:nvSpPr>
      <xdr:spPr>
        <a:xfrm>
          <a:off x="8515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24764</xdr:rowOff>
    </xdr:from>
    <xdr:ext cx="469744" cy="259045"/>
    <xdr:sp macro="" textlink="">
      <xdr:nvSpPr>
        <xdr:cNvPr id="370" name="n_3aveValue【公営住宅】&#10;一人当たり面積">
          <a:extLst>
            <a:ext uri="{FF2B5EF4-FFF2-40B4-BE49-F238E27FC236}">
              <a16:creationId xmlns:a16="http://schemas.microsoft.com/office/drawing/2014/main" id="{59A03A19-0E07-4F2C-A429-446E55DFC072}"/>
            </a:ext>
          </a:extLst>
        </xdr:cNvPr>
        <xdr:cNvSpPr txBox="1"/>
      </xdr:nvSpPr>
      <xdr:spPr>
        <a:xfrm>
          <a:off x="7626427" y="14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34234</xdr:rowOff>
    </xdr:from>
    <xdr:ext cx="469744" cy="259045"/>
    <xdr:sp macro="" textlink="">
      <xdr:nvSpPr>
        <xdr:cNvPr id="371" name="n_4aveValue【公営住宅】&#10;一人当たり面積">
          <a:extLst>
            <a:ext uri="{FF2B5EF4-FFF2-40B4-BE49-F238E27FC236}">
              <a16:creationId xmlns:a16="http://schemas.microsoft.com/office/drawing/2014/main" id="{8C36E4DD-BF3F-4CD9-9E93-EFADD224AE1B}"/>
            </a:ext>
          </a:extLst>
        </xdr:cNvPr>
        <xdr:cNvSpPr txBox="1"/>
      </xdr:nvSpPr>
      <xdr:spPr>
        <a:xfrm>
          <a:off x="67374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23530</xdr:rowOff>
    </xdr:from>
    <xdr:ext cx="469744" cy="259045"/>
    <xdr:sp macro="" textlink="">
      <xdr:nvSpPr>
        <xdr:cNvPr id="372" name="n_1mainValue【公営住宅】&#10;一人当たり面積">
          <a:extLst>
            <a:ext uri="{FF2B5EF4-FFF2-40B4-BE49-F238E27FC236}">
              <a16:creationId xmlns:a16="http://schemas.microsoft.com/office/drawing/2014/main" id="{FC412959-52B3-440A-BE53-DDC1DB4EF6F5}"/>
            </a:ext>
          </a:extLst>
        </xdr:cNvPr>
        <xdr:cNvSpPr txBox="1"/>
      </xdr:nvSpPr>
      <xdr:spPr>
        <a:xfrm>
          <a:off x="9391727" y="149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23694</xdr:rowOff>
    </xdr:from>
    <xdr:ext cx="469744" cy="259045"/>
    <xdr:sp macro="" textlink="">
      <xdr:nvSpPr>
        <xdr:cNvPr id="373" name="n_2mainValue【公営住宅】&#10;一人当たり面積">
          <a:extLst>
            <a:ext uri="{FF2B5EF4-FFF2-40B4-BE49-F238E27FC236}">
              <a16:creationId xmlns:a16="http://schemas.microsoft.com/office/drawing/2014/main" id="{0DD59824-C6EA-47A6-901C-156C40E77BE9}"/>
            </a:ext>
          </a:extLst>
        </xdr:cNvPr>
        <xdr:cNvSpPr txBox="1"/>
      </xdr:nvSpPr>
      <xdr:spPr>
        <a:xfrm>
          <a:off x="8515427" y="1493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23530</xdr:rowOff>
    </xdr:from>
    <xdr:ext cx="469744" cy="259045"/>
    <xdr:sp macro="" textlink="">
      <xdr:nvSpPr>
        <xdr:cNvPr id="374" name="n_3mainValue【公営住宅】&#10;一人当たり面積">
          <a:extLst>
            <a:ext uri="{FF2B5EF4-FFF2-40B4-BE49-F238E27FC236}">
              <a16:creationId xmlns:a16="http://schemas.microsoft.com/office/drawing/2014/main" id="{2462097D-124E-4802-910F-7FBC084F769F}"/>
            </a:ext>
          </a:extLst>
        </xdr:cNvPr>
        <xdr:cNvSpPr txBox="1"/>
      </xdr:nvSpPr>
      <xdr:spPr>
        <a:xfrm>
          <a:off x="7626427" y="149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23530</xdr:rowOff>
    </xdr:from>
    <xdr:ext cx="469744" cy="259045"/>
    <xdr:sp macro="" textlink="">
      <xdr:nvSpPr>
        <xdr:cNvPr id="375" name="n_4mainValue【公営住宅】&#10;一人当たり面積">
          <a:extLst>
            <a:ext uri="{FF2B5EF4-FFF2-40B4-BE49-F238E27FC236}">
              <a16:creationId xmlns:a16="http://schemas.microsoft.com/office/drawing/2014/main" id="{B79A4ADD-76DB-46E4-AAD3-0760EE16CE40}"/>
            </a:ext>
          </a:extLst>
        </xdr:cNvPr>
        <xdr:cNvSpPr txBox="1"/>
      </xdr:nvSpPr>
      <xdr:spPr>
        <a:xfrm>
          <a:off x="6737427" y="149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4DA76F9C-B19B-4D54-8E6B-8CCEC0C027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FEDD2859-69FE-4FCC-8B57-3E2874FB66E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1F38E5C7-EA3D-46FA-9528-1ED43415FE9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E773493E-BCE8-4EDD-8DDD-8946F24DCF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9ED6F758-4ED0-489B-B4AA-7A242BDC8DC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DC7D077-67EB-4B7F-B907-76129DA835D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CE5B3BBD-C2A2-4718-87BF-35C693D6EFA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687F4D96-D12E-4AF7-AF44-B7B75DFE895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9AAF0D68-4E54-42CB-B9AE-E31887ADCAF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C8ED2992-4B01-44F3-B46A-7DF34281CB1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B9CC3FC8-5BE1-4D69-9BA1-421AB821357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C5FEDE4-E320-403B-946A-B2F6E382D71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4FA1EAEC-FED5-4A05-8697-7D3F63C25B8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CB1F8DCB-57C9-4586-AA0C-13F3560565B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6B73FE79-97B6-4498-A42F-0FF09DB77D2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6ED5C31F-49C3-4AA7-8A0D-F977147D896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759417DD-4D06-4E48-8CA4-BE4EC45015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56032A12-00A0-489E-985A-C2A94A7A90D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613BD0EA-91EE-44E8-B774-2A1B0F5EA2C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38C7B2E6-5F08-4D83-9069-771F498DC43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841708E7-E334-4D80-9551-3437475C14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1A5F976F-8FAF-4EA6-9100-827C978EAA2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70EA1161-3989-48F9-AC91-1567112088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5E1A1D18-5E55-42EC-84EA-F8BDBB63B9D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B8CF077A-DB7F-4362-A12B-05BA5A6B94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85D80836-FBA7-4839-AEFD-4FD81B748E1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AD3940F1-9188-4CF4-80F4-D179BAEC817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FAD5A14-A078-435F-90B8-EA8E2924ADB3}"/>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AD559F5A-4847-432E-93E0-7DE49BF9F49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7DDBD9E1-6B4E-496F-A24A-E436E500019D}"/>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8C7BAB40-404D-44A2-A9D9-35EE9C3CDD0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4B313AC3-B749-462E-92E8-0FA96420157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ECAD80B2-EC1F-4908-96CA-CB47485EDD4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FE0B687-75C9-4B36-84BE-5851EE2D0BF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910B2247-90CB-417F-A280-E774525FE7E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22832FA5-A228-4B82-A6B9-00DBCCE05881}"/>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803DF5FB-79D2-40D1-A1C3-C220242FB0F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F62B557-E158-4BF2-B5A4-8B7BC78F0F3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BD5E1C56-64AB-4590-9395-5FF21218797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1068B381-D1D3-4B3D-A3BC-40CB2C88B3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6E7C3C0C-E827-4FA2-8FBF-D8642DAD89B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134983</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5EB9FC88-8417-4B06-973B-15EFA980176F}"/>
            </a:ext>
          </a:extLst>
        </xdr:cNvPr>
        <xdr:cNvCxnSpPr/>
      </xdr:nvCxnSpPr>
      <xdr:spPr>
        <a:xfrm flipV="1">
          <a:off x="16318864" y="5792833"/>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D3191793-11EC-451D-94A0-71DB0D14CA0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9051AFB3-E79F-46D3-87DB-7A5D712FFE37}"/>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81660</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7ECEEB60-3A69-470E-A4CD-DEA9C2A8410E}"/>
            </a:ext>
          </a:extLst>
        </xdr:cNvPr>
        <xdr:cNvSpPr txBox="1"/>
      </xdr:nvSpPr>
      <xdr:spPr>
        <a:xfrm>
          <a:off x="16357600" y="556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134983</xdr:rowOff>
    </xdr:from>
    <xdr:to>
      <xdr:col>86</xdr:col>
      <xdr:colOff>25400</xdr:colOff>
      <xdr:row>33</xdr:row>
      <xdr:rowOff>134983</xdr:rowOff>
    </xdr:to>
    <xdr:cxnSp macro="">
      <xdr:nvCxnSpPr>
        <xdr:cNvPr id="421" name="直線コネクタ 420">
          <a:extLst>
            <a:ext uri="{FF2B5EF4-FFF2-40B4-BE49-F238E27FC236}">
              <a16:creationId xmlns:a16="http://schemas.microsoft.com/office/drawing/2014/main" id="{03801609-70FF-4E62-A53E-C8BD9A367146}"/>
            </a:ext>
          </a:extLst>
        </xdr:cNvPr>
        <xdr:cNvCxnSpPr/>
      </xdr:nvCxnSpPr>
      <xdr:spPr>
        <a:xfrm>
          <a:off x="16230600" y="579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FF79E691-69E0-4C6D-9355-7DFBC39B1EEE}"/>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3" name="フローチャート: 判断 422">
          <a:extLst>
            <a:ext uri="{FF2B5EF4-FFF2-40B4-BE49-F238E27FC236}">
              <a16:creationId xmlns:a16="http://schemas.microsoft.com/office/drawing/2014/main" id="{B8972931-F4BC-48C5-BD8C-308B5AE35A9E}"/>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23767</xdr:rowOff>
    </xdr:from>
    <xdr:to>
      <xdr:col>81</xdr:col>
      <xdr:colOff>101600</xdr:colOff>
      <xdr:row>38</xdr:row>
      <xdr:rowOff>125367</xdr:rowOff>
    </xdr:to>
    <xdr:sp macro="" textlink="">
      <xdr:nvSpPr>
        <xdr:cNvPr id="424" name="フローチャート: 判断 423">
          <a:extLst>
            <a:ext uri="{FF2B5EF4-FFF2-40B4-BE49-F238E27FC236}">
              <a16:creationId xmlns:a16="http://schemas.microsoft.com/office/drawing/2014/main" id="{D4A3BCFC-79A2-4CC2-A496-E22D81916306}"/>
            </a:ext>
          </a:extLst>
        </xdr:cNvPr>
        <xdr:cNvSpPr/>
      </xdr:nvSpPr>
      <xdr:spPr>
        <a:xfrm>
          <a:off x="15430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425" name="フローチャート: 判断 424">
          <a:extLst>
            <a:ext uri="{FF2B5EF4-FFF2-40B4-BE49-F238E27FC236}">
              <a16:creationId xmlns:a16="http://schemas.microsoft.com/office/drawing/2014/main" id="{9A747198-D2C0-406D-8B49-DC66A27ECBE2}"/>
            </a:ext>
          </a:extLst>
        </xdr:cNvPr>
        <xdr:cNvSpPr/>
      </xdr:nvSpPr>
      <xdr:spPr>
        <a:xfrm>
          <a:off x="14541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69487</xdr:rowOff>
    </xdr:from>
    <xdr:to>
      <xdr:col>72</xdr:col>
      <xdr:colOff>38100</xdr:colOff>
      <xdr:row>38</xdr:row>
      <xdr:rowOff>171087</xdr:rowOff>
    </xdr:to>
    <xdr:sp macro="" textlink="">
      <xdr:nvSpPr>
        <xdr:cNvPr id="426" name="フローチャート: 判断 425">
          <a:extLst>
            <a:ext uri="{FF2B5EF4-FFF2-40B4-BE49-F238E27FC236}">
              <a16:creationId xmlns:a16="http://schemas.microsoft.com/office/drawing/2014/main" id="{93668095-0F59-49F1-B3FD-0D61F270C392}"/>
            </a:ext>
          </a:extLst>
        </xdr:cNvPr>
        <xdr:cNvSpPr/>
      </xdr:nvSpPr>
      <xdr:spPr>
        <a:xfrm>
          <a:off x="13652500" y="658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427" name="フローチャート: 判断 426">
          <a:extLst>
            <a:ext uri="{FF2B5EF4-FFF2-40B4-BE49-F238E27FC236}">
              <a16:creationId xmlns:a16="http://schemas.microsoft.com/office/drawing/2014/main" id="{25859286-49AF-4C9D-80E6-D63BCC3E866E}"/>
            </a:ext>
          </a:extLst>
        </xdr:cNvPr>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548A2C5-04D5-4082-9F1E-8FB55D23FC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72A98C1-E73B-4F86-8192-EF57BB2DB66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92903966-53A2-460A-B31E-2A086E6ABA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4F06834-509B-4F96-83E3-9F19B7770D3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9AF001C-5084-455C-B8E9-AB8BB0F8EFF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134801</xdr:rowOff>
    </xdr:from>
    <xdr:to>
      <xdr:col>85</xdr:col>
      <xdr:colOff>177800</xdr:colOff>
      <xdr:row>40</xdr:row>
      <xdr:rowOff>64951</xdr:rowOff>
    </xdr:to>
    <xdr:sp macro="" textlink="">
      <xdr:nvSpPr>
        <xdr:cNvPr id="433" name="楕円 432">
          <a:extLst>
            <a:ext uri="{FF2B5EF4-FFF2-40B4-BE49-F238E27FC236}">
              <a16:creationId xmlns:a16="http://schemas.microsoft.com/office/drawing/2014/main" id="{EE5C9CA2-2923-4491-B80D-12B76FFD154A}"/>
            </a:ext>
          </a:extLst>
        </xdr:cNvPr>
        <xdr:cNvSpPr/>
      </xdr:nvSpPr>
      <xdr:spPr>
        <a:xfrm>
          <a:off x="162687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113228</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1A76A9E0-F2AB-41D8-ACDE-D4DC6D9745CB}"/>
            </a:ext>
          </a:extLst>
        </xdr:cNvPr>
        <xdr:cNvSpPr txBox="1"/>
      </xdr:nvSpPr>
      <xdr:spPr>
        <a:xfrm>
          <a:off x="16357600" y="679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115207</xdr:rowOff>
    </xdr:from>
    <xdr:to>
      <xdr:col>81</xdr:col>
      <xdr:colOff>101600</xdr:colOff>
      <xdr:row>40</xdr:row>
      <xdr:rowOff>45357</xdr:rowOff>
    </xdr:to>
    <xdr:sp macro="" textlink="">
      <xdr:nvSpPr>
        <xdr:cNvPr id="435" name="楕円 434">
          <a:extLst>
            <a:ext uri="{FF2B5EF4-FFF2-40B4-BE49-F238E27FC236}">
              <a16:creationId xmlns:a16="http://schemas.microsoft.com/office/drawing/2014/main" id="{AB36A4A8-ECF2-4B37-B1AE-33C4B7A4A78A}"/>
            </a:ext>
          </a:extLst>
        </xdr:cNvPr>
        <xdr:cNvSpPr/>
      </xdr:nvSpPr>
      <xdr:spPr>
        <a:xfrm>
          <a:off x="15430500" y="680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166007</xdr:rowOff>
    </xdr:from>
    <xdr:to>
      <xdr:col>85</xdr:col>
      <xdr:colOff>127000</xdr:colOff>
      <xdr:row>40</xdr:row>
      <xdr:rowOff>14151</xdr:rowOff>
    </xdr:to>
    <xdr:cxnSp macro="">
      <xdr:nvCxnSpPr>
        <xdr:cNvPr id="436" name="直線コネクタ 435">
          <a:extLst>
            <a:ext uri="{FF2B5EF4-FFF2-40B4-BE49-F238E27FC236}">
              <a16:creationId xmlns:a16="http://schemas.microsoft.com/office/drawing/2014/main" id="{6A73497C-A1AC-43E8-B5D1-18AEE972C27C}"/>
            </a:ext>
          </a:extLst>
        </xdr:cNvPr>
        <xdr:cNvCxnSpPr/>
      </xdr:nvCxnSpPr>
      <xdr:spPr>
        <a:xfrm>
          <a:off x="15481300" y="685255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90715</xdr:rowOff>
    </xdr:from>
    <xdr:to>
      <xdr:col>76</xdr:col>
      <xdr:colOff>165100</xdr:colOff>
      <xdr:row>40</xdr:row>
      <xdr:rowOff>20865</xdr:rowOff>
    </xdr:to>
    <xdr:sp macro="" textlink="">
      <xdr:nvSpPr>
        <xdr:cNvPr id="437" name="楕円 436">
          <a:extLst>
            <a:ext uri="{FF2B5EF4-FFF2-40B4-BE49-F238E27FC236}">
              <a16:creationId xmlns:a16="http://schemas.microsoft.com/office/drawing/2014/main" id="{BADDAB23-076E-433E-8952-BC1FA7A741D3}"/>
            </a:ext>
          </a:extLst>
        </xdr:cNvPr>
        <xdr:cNvSpPr/>
      </xdr:nvSpPr>
      <xdr:spPr>
        <a:xfrm>
          <a:off x="14541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141515</xdr:rowOff>
    </xdr:from>
    <xdr:to>
      <xdr:col>81</xdr:col>
      <xdr:colOff>50800</xdr:colOff>
      <xdr:row>39</xdr:row>
      <xdr:rowOff>166007</xdr:rowOff>
    </xdr:to>
    <xdr:cxnSp macro="">
      <xdr:nvCxnSpPr>
        <xdr:cNvPr id="438" name="直線コネクタ 437">
          <a:extLst>
            <a:ext uri="{FF2B5EF4-FFF2-40B4-BE49-F238E27FC236}">
              <a16:creationId xmlns:a16="http://schemas.microsoft.com/office/drawing/2014/main" id="{C3E08A53-18A9-4130-80F5-E5F9DA850365}"/>
            </a:ext>
          </a:extLst>
        </xdr:cNvPr>
        <xdr:cNvCxnSpPr/>
      </xdr:nvCxnSpPr>
      <xdr:spPr>
        <a:xfrm>
          <a:off x="14592300" y="682806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53159</xdr:rowOff>
    </xdr:from>
    <xdr:to>
      <xdr:col>72</xdr:col>
      <xdr:colOff>38100</xdr:colOff>
      <xdr:row>39</xdr:row>
      <xdr:rowOff>154759</xdr:rowOff>
    </xdr:to>
    <xdr:sp macro="" textlink="">
      <xdr:nvSpPr>
        <xdr:cNvPr id="439" name="楕円 438">
          <a:extLst>
            <a:ext uri="{FF2B5EF4-FFF2-40B4-BE49-F238E27FC236}">
              <a16:creationId xmlns:a16="http://schemas.microsoft.com/office/drawing/2014/main" id="{1018AA6B-4454-4C6B-B34D-DDFEF14E271C}"/>
            </a:ext>
          </a:extLst>
        </xdr:cNvPr>
        <xdr:cNvSpPr/>
      </xdr:nvSpPr>
      <xdr:spPr>
        <a:xfrm>
          <a:off x="13652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103959</xdr:rowOff>
    </xdr:from>
    <xdr:to>
      <xdr:col>76</xdr:col>
      <xdr:colOff>114300</xdr:colOff>
      <xdr:row>39</xdr:row>
      <xdr:rowOff>141515</xdr:rowOff>
    </xdr:to>
    <xdr:cxnSp macro="">
      <xdr:nvCxnSpPr>
        <xdr:cNvPr id="440" name="直線コネクタ 439">
          <a:extLst>
            <a:ext uri="{FF2B5EF4-FFF2-40B4-BE49-F238E27FC236}">
              <a16:creationId xmlns:a16="http://schemas.microsoft.com/office/drawing/2014/main" id="{DE1E8DFE-6B65-4B88-997D-EB98EC74E9D1}"/>
            </a:ext>
          </a:extLst>
        </xdr:cNvPr>
        <xdr:cNvCxnSpPr/>
      </xdr:nvCxnSpPr>
      <xdr:spPr>
        <a:xfrm>
          <a:off x="13703300" y="679050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10704</xdr:rowOff>
    </xdr:from>
    <xdr:to>
      <xdr:col>67</xdr:col>
      <xdr:colOff>101600</xdr:colOff>
      <xdr:row>39</xdr:row>
      <xdr:rowOff>112304</xdr:rowOff>
    </xdr:to>
    <xdr:sp macro="" textlink="">
      <xdr:nvSpPr>
        <xdr:cNvPr id="441" name="楕円 440">
          <a:extLst>
            <a:ext uri="{FF2B5EF4-FFF2-40B4-BE49-F238E27FC236}">
              <a16:creationId xmlns:a16="http://schemas.microsoft.com/office/drawing/2014/main" id="{F576F845-43CC-41DA-8665-3227E85F9497}"/>
            </a:ext>
          </a:extLst>
        </xdr:cNvPr>
        <xdr:cNvSpPr/>
      </xdr:nvSpPr>
      <xdr:spPr>
        <a:xfrm>
          <a:off x="12763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61504</xdr:rowOff>
    </xdr:from>
    <xdr:to>
      <xdr:col>71</xdr:col>
      <xdr:colOff>177800</xdr:colOff>
      <xdr:row>39</xdr:row>
      <xdr:rowOff>103959</xdr:rowOff>
    </xdr:to>
    <xdr:cxnSp macro="">
      <xdr:nvCxnSpPr>
        <xdr:cNvPr id="442" name="直線コネクタ 441">
          <a:extLst>
            <a:ext uri="{FF2B5EF4-FFF2-40B4-BE49-F238E27FC236}">
              <a16:creationId xmlns:a16="http://schemas.microsoft.com/office/drawing/2014/main" id="{40160A87-26D8-48F2-AC3C-2F9CEE29E02E}"/>
            </a:ext>
          </a:extLst>
        </xdr:cNvPr>
        <xdr:cNvCxnSpPr/>
      </xdr:nvCxnSpPr>
      <xdr:spPr>
        <a:xfrm>
          <a:off x="12814300" y="674805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141894</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5057C0AC-B457-49FF-9310-0005863F8AFA}"/>
            </a:ext>
          </a:extLst>
        </xdr:cNvPr>
        <xdr:cNvSpPr txBox="1"/>
      </xdr:nvSpPr>
      <xdr:spPr>
        <a:xfrm>
          <a:off x="15266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3101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26BBC3BF-EC02-41E2-BA82-23E1F002F347}"/>
            </a:ext>
          </a:extLst>
        </xdr:cNvPr>
        <xdr:cNvSpPr txBox="1"/>
      </xdr:nvSpPr>
      <xdr:spPr>
        <a:xfrm>
          <a:off x="14389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16164</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4806753-D630-4E6F-888E-A409393944E0}"/>
            </a:ext>
          </a:extLst>
        </xdr:cNvPr>
        <xdr:cNvSpPr txBox="1"/>
      </xdr:nvSpPr>
      <xdr:spPr>
        <a:xfrm>
          <a:off x="13500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B460E926-EC51-45C9-8F22-79D6B02AA42A}"/>
            </a:ext>
          </a:extLst>
        </xdr:cNvPr>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36484</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A75DC2D6-951D-4BEF-A300-A0074A02F1DD}"/>
            </a:ext>
          </a:extLst>
        </xdr:cNvPr>
        <xdr:cNvSpPr txBox="1"/>
      </xdr:nvSpPr>
      <xdr:spPr>
        <a:xfrm>
          <a:off x="15266044" y="689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11992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CFDF3544-FFAB-4120-B97A-2AF7D72D0FCC}"/>
            </a:ext>
          </a:extLst>
        </xdr:cNvPr>
        <xdr:cNvSpPr txBox="1"/>
      </xdr:nvSpPr>
      <xdr:spPr>
        <a:xfrm>
          <a:off x="14389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145886</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1656FF9E-0D94-412D-88CC-38B2DD492346}"/>
            </a:ext>
          </a:extLst>
        </xdr:cNvPr>
        <xdr:cNvSpPr txBox="1"/>
      </xdr:nvSpPr>
      <xdr:spPr>
        <a:xfrm>
          <a:off x="13500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103431</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DE99EDC9-7A62-410D-BF4E-91C0C32B1C36}"/>
            </a:ext>
          </a:extLst>
        </xdr:cNvPr>
        <xdr:cNvSpPr txBox="1"/>
      </xdr:nvSpPr>
      <xdr:spPr>
        <a:xfrm>
          <a:off x="12611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69E926EA-9FD1-4D6B-9589-90AE2B6E957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D8D8D299-E3EE-456F-8DEE-E2F2794902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9AC62E77-EED5-448B-9592-0F8C3A04C40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34EDBB0E-CDB8-421F-93E5-A975F33FE41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10EED98D-49C8-4457-BF2E-F3D382F078C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3820DD39-DFEB-474C-8249-0B9AA7264B4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4EC1E165-C7DD-47EF-B6FD-4A5B2938443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41EF30AD-CE72-4669-B333-7D261701452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DA436590-2BB3-4016-8EB6-8C84E234175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67C4A3BB-1241-4DB4-8509-DB0DCD084AB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6DCD9764-884C-4D40-A6ED-31BC6F67863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28A69F5F-C4E6-4545-A027-0229C9D1FD5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B4327C85-A93D-4625-BE32-0E6E9C6EA7EB}"/>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9B778FE7-602F-4E55-A282-02A2376C6A35}"/>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FF64F70D-CD06-4C98-9F48-74F14A9C274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DE07A9F0-4E46-476E-9A2E-45C027ADD2D1}"/>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C047EBD9-58E1-4F39-BBDF-7A7499920E2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BFED9EF0-790A-4C14-9C55-FE76A8D9F479}"/>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38BF681C-7577-4A81-B838-DD7152E62277}"/>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7BF3969C-8A05-4E4E-9E82-80E0292705F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35771707-B07A-4192-9440-24805FDEB8D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98AEFD75-1159-4B68-AF93-D3C34A7FDBA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75C43ED-5A0A-4FDD-8E5D-C24943BCCA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566976C7-B027-4852-A56F-BB742815508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4C4D1DED-CBCB-419E-91D7-A7D74D7F00E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139881</xdr:rowOff>
    </xdr:from>
    <xdr:to>
      <xdr:col>116</xdr:col>
      <xdr:colOff>62864</xdr:colOff>
      <xdr:row>41</xdr:row>
      <xdr:rowOff>146413</xdr:rowOff>
    </xdr:to>
    <xdr:cxnSp macro="">
      <xdr:nvCxnSpPr>
        <xdr:cNvPr id="476" name="直線コネクタ 475">
          <a:extLst>
            <a:ext uri="{FF2B5EF4-FFF2-40B4-BE49-F238E27FC236}">
              <a16:creationId xmlns:a16="http://schemas.microsoft.com/office/drawing/2014/main" id="{848E9C35-1919-484F-B1A3-9E4B7D088EC0}"/>
            </a:ext>
          </a:extLst>
        </xdr:cNvPr>
        <xdr:cNvCxnSpPr/>
      </xdr:nvCxnSpPr>
      <xdr:spPr>
        <a:xfrm flipV="1">
          <a:off x="22160864" y="5797731"/>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150240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236C30B3-3112-4D8A-9FA5-52904B516804}"/>
            </a:ext>
          </a:extLst>
        </xdr:cNvPr>
        <xdr:cNvSpPr txBox="1"/>
      </xdr:nvSpPr>
      <xdr:spPr>
        <a:xfrm>
          <a:off x="22199600" y="717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146413</xdr:rowOff>
    </xdr:from>
    <xdr:to>
      <xdr:col>116</xdr:col>
      <xdr:colOff>152400</xdr:colOff>
      <xdr:row>41</xdr:row>
      <xdr:rowOff>146413</xdr:rowOff>
    </xdr:to>
    <xdr:cxnSp macro="">
      <xdr:nvCxnSpPr>
        <xdr:cNvPr id="478" name="直線コネクタ 477">
          <a:extLst>
            <a:ext uri="{FF2B5EF4-FFF2-40B4-BE49-F238E27FC236}">
              <a16:creationId xmlns:a16="http://schemas.microsoft.com/office/drawing/2014/main" id="{AC1FCB94-0B53-41FA-BFEC-AB3E383B731F}"/>
            </a:ext>
          </a:extLst>
        </xdr:cNvPr>
        <xdr:cNvCxnSpPr/>
      </xdr:nvCxnSpPr>
      <xdr:spPr>
        <a:xfrm>
          <a:off x="22072600" y="717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86558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BFC84DE9-13E4-460C-BE8C-3D07F4252B94}"/>
            </a:ext>
          </a:extLst>
        </xdr:cNvPr>
        <xdr:cNvSpPr txBox="1"/>
      </xdr:nvSpPr>
      <xdr:spPr>
        <a:xfrm>
          <a:off x="22199600" y="557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139881</xdr:rowOff>
    </xdr:from>
    <xdr:to>
      <xdr:col>116</xdr:col>
      <xdr:colOff>152400</xdr:colOff>
      <xdr:row>33</xdr:row>
      <xdr:rowOff>139881</xdr:rowOff>
    </xdr:to>
    <xdr:cxnSp macro="">
      <xdr:nvCxnSpPr>
        <xdr:cNvPr id="480" name="直線コネクタ 479">
          <a:extLst>
            <a:ext uri="{FF2B5EF4-FFF2-40B4-BE49-F238E27FC236}">
              <a16:creationId xmlns:a16="http://schemas.microsoft.com/office/drawing/2014/main" id="{64EF5879-C489-4BF9-B27B-95D35C9D7E48}"/>
            </a:ext>
          </a:extLst>
        </xdr:cNvPr>
        <xdr:cNvCxnSpPr/>
      </xdr:nvCxnSpPr>
      <xdr:spPr>
        <a:xfrm>
          <a:off x="22072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111596</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3782F6A4-0481-47F7-88A2-58FBDBE099F8}"/>
            </a:ext>
          </a:extLst>
        </xdr:cNvPr>
        <xdr:cNvSpPr txBox="1"/>
      </xdr:nvSpPr>
      <xdr:spPr>
        <a:xfrm>
          <a:off x="22199600" y="6626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133169</xdr:rowOff>
    </xdr:from>
    <xdr:to>
      <xdr:col>116</xdr:col>
      <xdr:colOff>114300</xdr:colOff>
      <xdr:row>39</xdr:row>
      <xdr:rowOff>63319</xdr:rowOff>
    </xdr:to>
    <xdr:sp macro="" textlink="">
      <xdr:nvSpPr>
        <xdr:cNvPr id="482" name="フローチャート: 判断 481">
          <a:extLst>
            <a:ext uri="{FF2B5EF4-FFF2-40B4-BE49-F238E27FC236}">
              <a16:creationId xmlns:a16="http://schemas.microsoft.com/office/drawing/2014/main" id="{153E4484-4B34-4EE2-8934-6B834283FDEE}"/>
            </a:ext>
          </a:extLst>
        </xdr:cNvPr>
        <xdr:cNvSpPr/>
      </xdr:nvSpPr>
      <xdr:spPr>
        <a:xfrm>
          <a:off x="22110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120106</xdr:rowOff>
    </xdr:from>
    <xdr:to>
      <xdr:col>112</xdr:col>
      <xdr:colOff>38100</xdr:colOff>
      <xdr:row>39</xdr:row>
      <xdr:rowOff>50256</xdr:rowOff>
    </xdr:to>
    <xdr:sp macro="" textlink="">
      <xdr:nvSpPr>
        <xdr:cNvPr id="483" name="フローチャート: 判断 482">
          <a:extLst>
            <a:ext uri="{FF2B5EF4-FFF2-40B4-BE49-F238E27FC236}">
              <a16:creationId xmlns:a16="http://schemas.microsoft.com/office/drawing/2014/main" id="{D213A415-D51E-414D-8D1F-EBFB8F50835F}"/>
            </a:ext>
          </a:extLst>
        </xdr:cNvPr>
        <xdr:cNvSpPr/>
      </xdr:nvSpPr>
      <xdr:spPr>
        <a:xfrm>
          <a:off x="21272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107043</xdr:rowOff>
    </xdr:from>
    <xdr:to>
      <xdr:col>107</xdr:col>
      <xdr:colOff>101600</xdr:colOff>
      <xdr:row>39</xdr:row>
      <xdr:rowOff>37193</xdr:rowOff>
    </xdr:to>
    <xdr:sp macro="" textlink="">
      <xdr:nvSpPr>
        <xdr:cNvPr id="484" name="フローチャート: 判断 483">
          <a:extLst>
            <a:ext uri="{FF2B5EF4-FFF2-40B4-BE49-F238E27FC236}">
              <a16:creationId xmlns:a16="http://schemas.microsoft.com/office/drawing/2014/main" id="{B1AC753D-1044-4BB7-AB68-3BFE8226B678}"/>
            </a:ext>
          </a:extLst>
        </xdr:cNvPr>
        <xdr:cNvSpPr/>
      </xdr:nvSpPr>
      <xdr:spPr>
        <a:xfrm>
          <a:off x="2038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485" name="フローチャート: 判断 484">
          <a:extLst>
            <a:ext uri="{FF2B5EF4-FFF2-40B4-BE49-F238E27FC236}">
              <a16:creationId xmlns:a16="http://schemas.microsoft.com/office/drawing/2014/main" id="{3C6ED2F4-93AC-4F36-AE5C-7354E661814A}"/>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80917</xdr:rowOff>
    </xdr:from>
    <xdr:to>
      <xdr:col>98</xdr:col>
      <xdr:colOff>38100</xdr:colOff>
      <xdr:row>39</xdr:row>
      <xdr:rowOff>11067</xdr:rowOff>
    </xdr:to>
    <xdr:sp macro="" textlink="">
      <xdr:nvSpPr>
        <xdr:cNvPr id="486" name="フローチャート: 判断 485">
          <a:extLst>
            <a:ext uri="{FF2B5EF4-FFF2-40B4-BE49-F238E27FC236}">
              <a16:creationId xmlns:a16="http://schemas.microsoft.com/office/drawing/2014/main" id="{246BFFE3-9C15-4D1A-BEB4-2C12DDFA2C49}"/>
            </a:ext>
          </a:extLst>
        </xdr:cNvPr>
        <xdr:cNvSpPr/>
      </xdr:nvSpPr>
      <xdr:spPr>
        <a:xfrm>
          <a:off x="18605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6CA99E89-DF62-4E9A-90D3-C997547B6B1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1A90919-9423-437F-93D4-0A22695367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E467348D-F112-489F-B8A6-16982DEFD55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7F667AE9-0A44-43C7-97CF-E43EBF5DAD3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1047983-B773-4868-B653-0B60AD3445D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35197</xdr:rowOff>
    </xdr:from>
    <xdr:to>
      <xdr:col>116</xdr:col>
      <xdr:colOff>114300</xdr:colOff>
      <xdr:row>38</xdr:row>
      <xdr:rowOff>136797</xdr:rowOff>
    </xdr:to>
    <xdr:sp macro="" textlink="">
      <xdr:nvSpPr>
        <xdr:cNvPr id="492" name="楕円 491">
          <a:extLst>
            <a:ext uri="{FF2B5EF4-FFF2-40B4-BE49-F238E27FC236}">
              <a16:creationId xmlns:a16="http://schemas.microsoft.com/office/drawing/2014/main" id="{AE345B33-993A-41AD-9BF0-470194C1557E}"/>
            </a:ext>
          </a:extLst>
        </xdr:cNvPr>
        <xdr:cNvSpPr/>
      </xdr:nvSpPr>
      <xdr:spPr>
        <a:xfrm>
          <a:off x="221107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58074</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478EDD7C-430F-41AF-889D-018ED162B582}"/>
            </a:ext>
          </a:extLst>
        </xdr:cNvPr>
        <xdr:cNvSpPr txBox="1"/>
      </xdr:nvSpPr>
      <xdr:spPr>
        <a:xfrm>
          <a:off x="22199600" y="6401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31931</xdr:rowOff>
    </xdr:from>
    <xdr:to>
      <xdr:col>112</xdr:col>
      <xdr:colOff>38100</xdr:colOff>
      <xdr:row>38</xdr:row>
      <xdr:rowOff>133531</xdr:rowOff>
    </xdr:to>
    <xdr:sp macro="" textlink="">
      <xdr:nvSpPr>
        <xdr:cNvPr id="494" name="楕円 493">
          <a:extLst>
            <a:ext uri="{FF2B5EF4-FFF2-40B4-BE49-F238E27FC236}">
              <a16:creationId xmlns:a16="http://schemas.microsoft.com/office/drawing/2014/main" id="{077474FD-E5FA-4178-92F7-914FD671CE54}"/>
            </a:ext>
          </a:extLst>
        </xdr:cNvPr>
        <xdr:cNvSpPr/>
      </xdr:nvSpPr>
      <xdr:spPr>
        <a:xfrm>
          <a:off x="21272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82731</xdr:rowOff>
    </xdr:from>
    <xdr:to>
      <xdr:col>116</xdr:col>
      <xdr:colOff>63500</xdr:colOff>
      <xdr:row>38</xdr:row>
      <xdr:rowOff>85997</xdr:rowOff>
    </xdr:to>
    <xdr:cxnSp macro="">
      <xdr:nvCxnSpPr>
        <xdr:cNvPr id="495" name="直線コネクタ 494">
          <a:extLst>
            <a:ext uri="{FF2B5EF4-FFF2-40B4-BE49-F238E27FC236}">
              <a16:creationId xmlns:a16="http://schemas.microsoft.com/office/drawing/2014/main" id="{C9C447F8-9AF9-42B8-94E7-BAF697B095B1}"/>
            </a:ext>
          </a:extLst>
        </xdr:cNvPr>
        <xdr:cNvCxnSpPr/>
      </xdr:nvCxnSpPr>
      <xdr:spPr>
        <a:xfrm>
          <a:off x="21323300" y="659783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31931</xdr:rowOff>
    </xdr:from>
    <xdr:to>
      <xdr:col>107</xdr:col>
      <xdr:colOff>101600</xdr:colOff>
      <xdr:row>38</xdr:row>
      <xdr:rowOff>133531</xdr:rowOff>
    </xdr:to>
    <xdr:sp macro="" textlink="">
      <xdr:nvSpPr>
        <xdr:cNvPr id="496" name="楕円 495">
          <a:extLst>
            <a:ext uri="{FF2B5EF4-FFF2-40B4-BE49-F238E27FC236}">
              <a16:creationId xmlns:a16="http://schemas.microsoft.com/office/drawing/2014/main" id="{1188BF99-63DE-474A-831C-B620031D4702}"/>
            </a:ext>
          </a:extLst>
        </xdr:cNvPr>
        <xdr:cNvSpPr/>
      </xdr:nvSpPr>
      <xdr:spPr>
        <a:xfrm>
          <a:off x="20383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82731</xdr:rowOff>
    </xdr:from>
    <xdr:to>
      <xdr:col>111</xdr:col>
      <xdr:colOff>177800</xdr:colOff>
      <xdr:row>38</xdr:row>
      <xdr:rowOff>82731</xdr:rowOff>
    </xdr:to>
    <xdr:cxnSp macro="">
      <xdr:nvCxnSpPr>
        <xdr:cNvPr id="497" name="直線コネクタ 496">
          <a:extLst>
            <a:ext uri="{FF2B5EF4-FFF2-40B4-BE49-F238E27FC236}">
              <a16:creationId xmlns:a16="http://schemas.microsoft.com/office/drawing/2014/main" id="{5C737C61-4376-49B2-8054-98B0B48AAAC2}"/>
            </a:ext>
          </a:extLst>
        </xdr:cNvPr>
        <xdr:cNvCxnSpPr/>
      </xdr:nvCxnSpPr>
      <xdr:spPr>
        <a:xfrm>
          <a:off x="20434300" y="6597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31931</xdr:rowOff>
    </xdr:from>
    <xdr:to>
      <xdr:col>102</xdr:col>
      <xdr:colOff>165100</xdr:colOff>
      <xdr:row>38</xdr:row>
      <xdr:rowOff>133531</xdr:rowOff>
    </xdr:to>
    <xdr:sp macro="" textlink="">
      <xdr:nvSpPr>
        <xdr:cNvPr id="498" name="楕円 497">
          <a:extLst>
            <a:ext uri="{FF2B5EF4-FFF2-40B4-BE49-F238E27FC236}">
              <a16:creationId xmlns:a16="http://schemas.microsoft.com/office/drawing/2014/main" id="{5E665902-DD86-4305-BFEC-85196617F4F5}"/>
            </a:ext>
          </a:extLst>
        </xdr:cNvPr>
        <xdr:cNvSpPr/>
      </xdr:nvSpPr>
      <xdr:spPr>
        <a:xfrm>
          <a:off x="19494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82731</xdr:rowOff>
    </xdr:from>
    <xdr:to>
      <xdr:col>107</xdr:col>
      <xdr:colOff>50800</xdr:colOff>
      <xdr:row>38</xdr:row>
      <xdr:rowOff>82731</xdr:rowOff>
    </xdr:to>
    <xdr:cxnSp macro="">
      <xdr:nvCxnSpPr>
        <xdr:cNvPr id="499" name="直線コネクタ 498">
          <a:extLst>
            <a:ext uri="{FF2B5EF4-FFF2-40B4-BE49-F238E27FC236}">
              <a16:creationId xmlns:a16="http://schemas.microsoft.com/office/drawing/2014/main" id="{64FEC2F6-6C5E-4448-B8A5-546F4DEB2021}"/>
            </a:ext>
          </a:extLst>
        </xdr:cNvPr>
        <xdr:cNvCxnSpPr/>
      </xdr:nvCxnSpPr>
      <xdr:spPr>
        <a:xfrm>
          <a:off x="19545300" y="65978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28666</xdr:rowOff>
    </xdr:from>
    <xdr:to>
      <xdr:col>98</xdr:col>
      <xdr:colOff>38100</xdr:colOff>
      <xdr:row>38</xdr:row>
      <xdr:rowOff>130266</xdr:rowOff>
    </xdr:to>
    <xdr:sp macro="" textlink="">
      <xdr:nvSpPr>
        <xdr:cNvPr id="500" name="楕円 499">
          <a:extLst>
            <a:ext uri="{FF2B5EF4-FFF2-40B4-BE49-F238E27FC236}">
              <a16:creationId xmlns:a16="http://schemas.microsoft.com/office/drawing/2014/main" id="{269CAD98-92D5-42C6-8D67-E497B8F9766E}"/>
            </a:ext>
          </a:extLst>
        </xdr:cNvPr>
        <xdr:cNvSpPr/>
      </xdr:nvSpPr>
      <xdr:spPr>
        <a:xfrm>
          <a:off x="18605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79466</xdr:rowOff>
    </xdr:from>
    <xdr:to>
      <xdr:col>102</xdr:col>
      <xdr:colOff>114300</xdr:colOff>
      <xdr:row>38</xdr:row>
      <xdr:rowOff>82731</xdr:rowOff>
    </xdr:to>
    <xdr:cxnSp macro="">
      <xdr:nvCxnSpPr>
        <xdr:cNvPr id="501" name="直線コネクタ 500">
          <a:extLst>
            <a:ext uri="{FF2B5EF4-FFF2-40B4-BE49-F238E27FC236}">
              <a16:creationId xmlns:a16="http://schemas.microsoft.com/office/drawing/2014/main" id="{1D0915AB-5973-496A-91A1-5AE558BFB0EE}"/>
            </a:ext>
          </a:extLst>
        </xdr:cNvPr>
        <xdr:cNvCxnSpPr/>
      </xdr:nvCxnSpPr>
      <xdr:spPr>
        <a:xfrm>
          <a:off x="18656300" y="65945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41383</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435F2453-779C-40B4-BE69-5FF95BAF34A2}"/>
            </a:ext>
          </a:extLst>
        </xdr:cNvPr>
        <xdr:cNvSpPr txBox="1"/>
      </xdr:nvSpPr>
      <xdr:spPr>
        <a:xfrm>
          <a:off x="210757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B6995402-033C-490B-BB3A-4A5184F36273}"/>
            </a:ext>
          </a:extLst>
        </xdr:cNvPr>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38117</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4D0FECC8-47B9-4205-B78A-832E13CD5825}"/>
            </a:ext>
          </a:extLst>
        </xdr:cNvPr>
        <xdr:cNvSpPr txBox="1"/>
      </xdr:nvSpPr>
      <xdr:spPr>
        <a:xfrm>
          <a:off x="19310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2194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14B1012D-340A-4419-A4E7-49BC9554FA42}"/>
            </a:ext>
          </a:extLst>
        </xdr:cNvPr>
        <xdr:cNvSpPr txBox="1"/>
      </xdr:nvSpPr>
      <xdr:spPr>
        <a:xfrm>
          <a:off x="18421427"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150058</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8FA0079-6792-4341-82A5-BD447B0D7BC0}"/>
            </a:ext>
          </a:extLst>
        </xdr:cNvPr>
        <xdr:cNvSpPr txBox="1"/>
      </xdr:nvSpPr>
      <xdr:spPr>
        <a:xfrm>
          <a:off x="210757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150058</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364D95CC-B15E-4384-828B-B00BE3FEBE95}"/>
            </a:ext>
          </a:extLst>
        </xdr:cNvPr>
        <xdr:cNvSpPr txBox="1"/>
      </xdr:nvSpPr>
      <xdr:spPr>
        <a:xfrm>
          <a:off x="20199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150058</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6ED71CFF-B092-439E-8ED8-766E29BDE610}"/>
            </a:ext>
          </a:extLst>
        </xdr:cNvPr>
        <xdr:cNvSpPr txBox="1"/>
      </xdr:nvSpPr>
      <xdr:spPr>
        <a:xfrm>
          <a:off x="19310427" y="632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146793</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55142EB-C829-4CA0-921A-AA95CA077596}"/>
            </a:ext>
          </a:extLst>
        </xdr:cNvPr>
        <xdr:cNvSpPr txBox="1"/>
      </xdr:nvSpPr>
      <xdr:spPr>
        <a:xfrm>
          <a:off x="18421427" y="631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C2AD2159-DE79-4CB4-A465-AAFE4BE7AA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31C03A43-82EB-4A22-B3C6-A114F492FC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B2DA2A6B-A1FB-4D9F-B8DF-940B4D0ADB1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43379CC5-5FA3-4849-8997-1336A609BC1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6D8CCAAD-EFA2-46A7-923E-EC8C88AA49D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F52C189-9BFA-49D1-AC10-A5B40017031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EA24D92F-8C66-4C7B-9B41-CE62AD91C57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4053DCAF-6B0A-4916-8B65-B0A8A59FDFA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55600D6A-771E-46DF-AFB5-C8CB7193CE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A010DD1F-2D60-4512-98BE-B36797E246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B9D3405A-87BA-4436-8FDD-024B157974E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834878CA-ED53-4904-86FB-4A08B861AC4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AC979FCB-1B0D-47AF-A7F6-E8D4F74A1BF6}"/>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9454469D-4203-4F74-9F2E-FC0C6FCC30C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E63B668D-1587-482F-9EB6-F6756B46A72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997D692C-5228-4A04-9520-7319F816E58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4DE45AB9-1962-4FAE-BA64-45580D71230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115C8AFF-A05F-4848-BD3E-B5B1090E419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EAB2DCBE-0307-4627-B240-D0297CAA972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D0AB8A1-4734-4AB2-B2CD-1D75809CBDF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33321B2E-3F2B-48CA-ADE5-CF39A30F12B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E84CF36B-99D3-443A-A50B-72CC68438C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D83A0DA5-F021-4E2C-88C6-536317CB749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5BA4CA21-5957-4D84-8AD1-0029611162B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63</xdr:row>
      <xdr:rowOff>55245</xdr:rowOff>
    </xdr:to>
    <xdr:cxnSp macro="">
      <xdr:nvCxnSpPr>
        <xdr:cNvPr id="534" name="直線コネクタ 533">
          <a:extLst>
            <a:ext uri="{FF2B5EF4-FFF2-40B4-BE49-F238E27FC236}">
              <a16:creationId xmlns:a16="http://schemas.microsoft.com/office/drawing/2014/main" id="{64653238-4252-42A9-9DF5-182BD0EAFCDC}"/>
            </a:ext>
          </a:extLst>
        </xdr:cNvPr>
        <xdr:cNvCxnSpPr/>
      </xdr:nvCxnSpPr>
      <xdr:spPr>
        <a:xfrm flipV="1">
          <a:off x="16318864" y="9784080"/>
          <a:ext cx="0" cy="107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59072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DA144CB6-4697-433C-9169-B563F4DC40FE}"/>
            </a:ext>
          </a:extLst>
        </xdr:cNvPr>
        <xdr:cNvSpPr txBox="1"/>
      </xdr:nvSpPr>
      <xdr:spPr>
        <a:xfrm>
          <a:off x="16357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55245</xdr:rowOff>
    </xdr:from>
    <xdr:to>
      <xdr:col>86</xdr:col>
      <xdr:colOff>25400</xdr:colOff>
      <xdr:row>63</xdr:row>
      <xdr:rowOff>55245</xdr:rowOff>
    </xdr:to>
    <xdr:cxnSp macro="">
      <xdr:nvCxnSpPr>
        <xdr:cNvPr id="536" name="直線コネクタ 535">
          <a:extLst>
            <a:ext uri="{FF2B5EF4-FFF2-40B4-BE49-F238E27FC236}">
              <a16:creationId xmlns:a16="http://schemas.microsoft.com/office/drawing/2014/main" id="{D9B592C2-62CC-4513-A29E-E9BB16DD10E3}"/>
            </a:ext>
          </a:extLst>
        </xdr:cNvPr>
        <xdr:cNvCxnSpPr/>
      </xdr:nvCxnSpPr>
      <xdr:spPr>
        <a:xfrm>
          <a:off x="16230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76566A4A-A7F0-4537-8DF4-9BC7E2CBDDA0}"/>
            </a:ext>
          </a:extLst>
        </xdr:cNvPr>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8" name="直線コネクタ 537">
          <a:extLst>
            <a:ext uri="{FF2B5EF4-FFF2-40B4-BE49-F238E27FC236}">
              <a16:creationId xmlns:a16="http://schemas.microsoft.com/office/drawing/2014/main" id="{3EDDC1EE-8889-4788-8800-B0661CCEDDB5}"/>
            </a:ext>
          </a:extLst>
        </xdr:cNvPr>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AD927ABC-5787-4C22-B700-EAA351670F04}"/>
            </a:ext>
          </a:extLst>
        </xdr:cNvPr>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0" name="フローチャート: 判断 539">
          <a:extLst>
            <a:ext uri="{FF2B5EF4-FFF2-40B4-BE49-F238E27FC236}">
              <a16:creationId xmlns:a16="http://schemas.microsoft.com/office/drawing/2014/main" id="{1D61C17C-88E7-436C-BC7B-378A42DCCDD0}"/>
            </a:ext>
          </a:extLst>
        </xdr:cNvPr>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156845</xdr:rowOff>
    </xdr:from>
    <xdr:to>
      <xdr:col>81</xdr:col>
      <xdr:colOff>101600</xdr:colOff>
      <xdr:row>60</xdr:row>
      <xdr:rowOff>86995</xdr:rowOff>
    </xdr:to>
    <xdr:sp macro="" textlink="">
      <xdr:nvSpPr>
        <xdr:cNvPr id="541" name="フローチャート: 判断 540">
          <a:extLst>
            <a:ext uri="{FF2B5EF4-FFF2-40B4-BE49-F238E27FC236}">
              <a16:creationId xmlns:a16="http://schemas.microsoft.com/office/drawing/2014/main" id="{4924D7CF-FEC9-49A5-BB4A-F09F179D2055}"/>
            </a:ext>
          </a:extLst>
        </xdr:cNvPr>
        <xdr:cNvSpPr/>
      </xdr:nvSpPr>
      <xdr:spPr>
        <a:xfrm>
          <a:off x="15430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42" name="フローチャート: 判断 541">
          <a:extLst>
            <a:ext uri="{FF2B5EF4-FFF2-40B4-BE49-F238E27FC236}">
              <a16:creationId xmlns:a16="http://schemas.microsoft.com/office/drawing/2014/main" id="{512FA228-4F78-427A-BCE9-E73D25AD8A36}"/>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10160</xdr:rowOff>
    </xdr:from>
    <xdr:to>
      <xdr:col>72</xdr:col>
      <xdr:colOff>38100</xdr:colOff>
      <xdr:row>60</xdr:row>
      <xdr:rowOff>111760</xdr:rowOff>
    </xdr:to>
    <xdr:sp macro="" textlink="">
      <xdr:nvSpPr>
        <xdr:cNvPr id="543" name="フローチャート: 判断 542">
          <a:extLst>
            <a:ext uri="{FF2B5EF4-FFF2-40B4-BE49-F238E27FC236}">
              <a16:creationId xmlns:a16="http://schemas.microsoft.com/office/drawing/2014/main" id="{04375A49-20FE-4D8A-9CE5-90036ED2B329}"/>
            </a:ext>
          </a:extLst>
        </xdr:cNvPr>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154940</xdr:rowOff>
    </xdr:from>
    <xdr:to>
      <xdr:col>67</xdr:col>
      <xdr:colOff>101600</xdr:colOff>
      <xdr:row>60</xdr:row>
      <xdr:rowOff>85090</xdr:rowOff>
    </xdr:to>
    <xdr:sp macro="" textlink="">
      <xdr:nvSpPr>
        <xdr:cNvPr id="544" name="フローチャート: 判断 543">
          <a:extLst>
            <a:ext uri="{FF2B5EF4-FFF2-40B4-BE49-F238E27FC236}">
              <a16:creationId xmlns:a16="http://schemas.microsoft.com/office/drawing/2014/main" id="{038C730F-330A-45A4-8D85-CB692D6E3C4F}"/>
            </a:ext>
          </a:extLst>
        </xdr:cNvPr>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AC1E070-C6E4-41F6-A6C5-CD2C7AA93F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486D528-9F09-4310-911F-F5D62953D3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7961AB6-F8E7-4ABC-8F36-64D572322A5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692E24A0-D9B1-4B7D-9AF3-23AE8BF98A9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86A117F4-B3E9-4BAB-A6A9-84AC9C0906E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550" name="楕円 549">
          <a:extLst>
            <a:ext uri="{FF2B5EF4-FFF2-40B4-BE49-F238E27FC236}">
              <a16:creationId xmlns:a16="http://schemas.microsoft.com/office/drawing/2014/main" id="{4DB6A4C0-0165-4E9A-98EA-A1DC02E52C5C}"/>
            </a:ext>
          </a:extLst>
        </xdr:cNvPr>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6C2C780F-7A59-470D-825D-5976F847165C}"/>
            </a:ext>
          </a:extLst>
        </xdr:cNvPr>
        <xdr:cNvSpPr txBox="1"/>
      </xdr:nvSpPr>
      <xdr:spPr>
        <a:xfrm>
          <a:off x="16357600"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46355</xdr:rowOff>
    </xdr:from>
    <xdr:to>
      <xdr:col>81</xdr:col>
      <xdr:colOff>101600</xdr:colOff>
      <xdr:row>61</xdr:row>
      <xdr:rowOff>147955</xdr:rowOff>
    </xdr:to>
    <xdr:sp macro="" textlink="">
      <xdr:nvSpPr>
        <xdr:cNvPr id="552" name="楕円 551">
          <a:extLst>
            <a:ext uri="{FF2B5EF4-FFF2-40B4-BE49-F238E27FC236}">
              <a16:creationId xmlns:a16="http://schemas.microsoft.com/office/drawing/2014/main" id="{387CC639-15BA-4FF7-9EAA-FFC155A5D267}"/>
            </a:ext>
          </a:extLst>
        </xdr:cNvPr>
        <xdr:cNvSpPr/>
      </xdr:nvSpPr>
      <xdr:spPr>
        <a:xfrm>
          <a:off x="15430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72390</xdr:rowOff>
    </xdr:from>
    <xdr:to>
      <xdr:col>85</xdr:col>
      <xdr:colOff>127000</xdr:colOff>
      <xdr:row>61</xdr:row>
      <xdr:rowOff>97155</xdr:rowOff>
    </xdr:to>
    <xdr:cxnSp macro="">
      <xdr:nvCxnSpPr>
        <xdr:cNvPr id="553" name="直線コネクタ 552">
          <a:extLst>
            <a:ext uri="{FF2B5EF4-FFF2-40B4-BE49-F238E27FC236}">
              <a16:creationId xmlns:a16="http://schemas.microsoft.com/office/drawing/2014/main" id="{82B65FCB-0904-4D65-80E2-E0E168072BC0}"/>
            </a:ext>
          </a:extLst>
        </xdr:cNvPr>
        <xdr:cNvCxnSpPr/>
      </xdr:nvCxnSpPr>
      <xdr:spPr>
        <a:xfrm flipV="1">
          <a:off x="15481300" y="1053084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80645</xdr:rowOff>
    </xdr:from>
    <xdr:to>
      <xdr:col>76</xdr:col>
      <xdr:colOff>165100</xdr:colOff>
      <xdr:row>62</xdr:row>
      <xdr:rowOff>10795</xdr:rowOff>
    </xdr:to>
    <xdr:sp macro="" textlink="">
      <xdr:nvSpPr>
        <xdr:cNvPr id="554" name="楕円 553">
          <a:extLst>
            <a:ext uri="{FF2B5EF4-FFF2-40B4-BE49-F238E27FC236}">
              <a16:creationId xmlns:a16="http://schemas.microsoft.com/office/drawing/2014/main" id="{91946FCF-2F7F-42F7-B9EC-07177B65D1CE}"/>
            </a:ext>
          </a:extLst>
        </xdr:cNvPr>
        <xdr:cNvSpPr/>
      </xdr:nvSpPr>
      <xdr:spPr>
        <a:xfrm>
          <a:off x="145415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97155</xdr:rowOff>
    </xdr:from>
    <xdr:to>
      <xdr:col>81</xdr:col>
      <xdr:colOff>50800</xdr:colOff>
      <xdr:row>61</xdr:row>
      <xdr:rowOff>131445</xdr:rowOff>
    </xdr:to>
    <xdr:cxnSp macro="">
      <xdr:nvCxnSpPr>
        <xdr:cNvPr id="555" name="直線コネクタ 554">
          <a:extLst>
            <a:ext uri="{FF2B5EF4-FFF2-40B4-BE49-F238E27FC236}">
              <a16:creationId xmlns:a16="http://schemas.microsoft.com/office/drawing/2014/main" id="{2259992E-26CF-4B9B-953E-2C1F3E361B9C}"/>
            </a:ext>
          </a:extLst>
        </xdr:cNvPr>
        <xdr:cNvCxnSpPr/>
      </xdr:nvCxnSpPr>
      <xdr:spPr>
        <a:xfrm flipV="1">
          <a:off x="14592300" y="105556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99695</xdr:rowOff>
    </xdr:from>
    <xdr:to>
      <xdr:col>72</xdr:col>
      <xdr:colOff>38100</xdr:colOff>
      <xdr:row>62</xdr:row>
      <xdr:rowOff>29845</xdr:rowOff>
    </xdr:to>
    <xdr:sp macro="" textlink="">
      <xdr:nvSpPr>
        <xdr:cNvPr id="556" name="楕円 555">
          <a:extLst>
            <a:ext uri="{FF2B5EF4-FFF2-40B4-BE49-F238E27FC236}">
              <a16:creationId xmlns:a16="http://schemas.microsoft.com/office/drawing/2014/main" id="{DAD2969E-C26E-423D-8030-981EFC463540}"/>
            </a:ext>
          </a:extLst>
        </xdr:cNvPr>
        <xdr:cNvSpPr/>
      </xdr:nvSpPr>
      <xdr:spPr>
        <a:xfrm>
          <a:off x="13652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131445</xdr:rowOff>
    </xdr:from>
    <xdr:to>
      <xdr:col>76</xdr:col>
      <xdr:colOff>114300</xdr:colOff>
      <xdr:row>61</xdr:row>
      <xdr:rowOff>150495</xdr:rowOff>
    </xdr:to>
    <xdr:cxnSp macro="">
      <xdr:nvCxnSpPr>
        <xdr:cNvPr id="557" name="直線コネクタ 556">
          <a:extLst>
            <a:ext uri="{FF2B5EF4-FFF2-40B4-BE49-F238E27FC236}">
              <a16:creationId xmlns:a16="http://schemas.microsoft.com/office/drawing/2014/main" id="{14460032-AF36-488E-8C67-02D03D4B5EF7}"/>
            </a:ext>
          </a:extLst>
        </xdr:cNvPr>
        <xdr:cNvCxnSpPr/>
      </xdr:nvCxnSpPr>
      <xdr:spPr>
        <a:xfrm flipV="1">
          <a:off x="13703300" y="1058989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90170</xdr:rowOff>
    </xdr:from>
    <xdr:to>
      <xdr:col>67</xdr:col>
      <xdr:colOff>101600</xdr:colOff>
      <xdr:row>62</xdr:row>
      <xdr:rowOff>20320</xdr:rowOff>
    </xdr:to>
    <xdr:sp macro="" textlink="">
      <xdr:nvSpPr>
        <xdr:cNvPr id="558" name="楕円 557">
          <a:extLst>
            <a:ext uri="{FF2B5EF4-FFF2-40B4-BE49-F238E27FC236}">
              <a16:creationId xmlns:a16="http://schemas.microsoft.com/office/drawing/2014/main" id="{4C2F7D2E-4357-4153-BBB6-6F7E1AE098BA}"/>
            </a:ext>
          </a:extLst>
        </xdr:cNvPr>
        <xdr:cNvSpPr/>
      </xdr:nvSpPr>
      <xdr:spPr>
        <a:xfrm>
          <a:off x="12763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140970</xdr:rowOff>
    </xdr:from>
    <xdr:to>
      <xdr:col>71</xdr:col>
      <xdr:colOff>177800</xdr:colOff>
      <xdr:row>61</xdr:row>
      <xdr:rowOff>150495</xdr:rowOff>
    </xdr:to>
    <xdr:cxnSp macro="">
      <xdr:nvCxnSpPr>
        <xdr:cNvPr id="559" name="直線コネクタ 558">
          <a:extLst>
            <a:ext uri="{FF2B5EF4-FFF2-40B4-BE49-F238E27FC236}">
              <a16:creationId xmlns:a16="http://schemas.microsoft.com/office/drawing/2014/main" id="{7B585AB8-E970-43E8-80EC-F45649863B3B}"/>
            </a:ext>
          </a:extLst>
        </xdr:cNvPr>
        <xdr:cNvCxnSpPr/>
      </xdr:nvCxnSpPr>
      <xdr:spPr>
        <a:xfrm>
          <a:off x="12814300" y="105994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103522</xdr:rowOff>
    </xdr:from>
    <xdr:ext cx="405111" cy="259045"/>
    <xdr:sp macro="" textlink="">
      <xdr:nvSpPr>
        <xdr:cNvPr id="560" name="n_1aveValue【学校施設】&#10;有形固定資産減価償却率">
          <a:extLst>
            <a:ext uri="{FF2B5EF4-FFF2-40B4-BE49-F238E27FC236}">
              <a16:creationId xmlns:a16="http://schemas.microsoft.com/office/drawing/2014/main" id="{97CA3864-195F-4A89-A1B7-729B5419946F}"/>
            </a:ext>
          </a:extLst>
        </xdr:cNvPr>
        <xdr:cNvSpPr txBox="1"/>
      </xdr:nvSpPr>
      <xdr:spPr>
        <a:xfrm>
          <a:off x="152660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61" name="n_2aveValue【学校施設】&#10;有形固定資産減価償却率">
          <a:extLst>
            <a:ext uri="{FF2B5EF4-FFF2-40B4-BE49-F238E27FC236}">
              <a16:creationId xmlns:a16="http://schemas.microsoft.com/office/drawing/2014/main" id="{CD15AC9B-87FB-4A04-BC5A-A560E18A34FE}"/>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128287</xdr:rowOff>
    </xdr:from>
    <xdr:ext cx="405111" cy="259045"/>
    <xdr:sp macro="" textlink="">
      <xdr:nvSpPr>
        <xdr:cNvPr id="562" name="n_3aveValue【学校施設】&#10;有形固定資産減価償却率">
          <a:extLst>
            <a:ext uri="{FF2B5EF4-FFF2-40B4-BE49-F238E27FC236}">
              <a16:creationId xmlns:a16="http://schemas.microsoft.com/office/drawing/2014/main" id="{ACC7AAB9-64DC-48C4-8F68-AC4A23E91501}"/>
            </a:ext>
          </a:extLst>
        </xdr:cNvPr>
        <xdr:cNvSpPr txBox="1"/>
      </xdr:nvSpPr>
      <xdr:spPr>
        <a:xfrm>
          <a:off x="13500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3" name="n_4aveValue【学校施設】&#10;有形固定資産減価償却率">
          <a:extLst>
            <a:ext uri="{FF2B5EF4-FFF2-40B4-BE49-F238E27FC236}">
              <a16:creationId xmlns:a16="http://schemas.microsoft.com/office/drawing/2014/main" id="{16A648D3-D0CE-4916-9B2E-C55EA66B9FAE}"/>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139082</xdr:rowOff>
    </xdr:from>
    <xdr:ext cx="405111" cy="259045"/>
    <xdr:sp macro="" textlink="">
      <xdr:nvSpPr>
        <xdr:cNvPr id="564" name="n_1mainValue【学校施設】&#10;有形固定資産減価償却率">
          <a:extLst>
            <a:ext uri="{FF2B5EF4-FFF2-40B4-BE49-F238E27FC236}">
              <a16:creationId xmlns:a16="http://schemas.microsoft.com/office/drawing/2014/main" id="{D8AE5B5C-0BA4-4972-87EB-A7C0093EC5BB}"/>
            </a:ext>
          </a:extLst>
        </xdr:cNvPr>
        <xdr:cNvSpPr txBox="1"/>
      </xdr:nvSpPr>
      <xdr:spPr>
        <a:xfrm>
          <a:off x="15266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1922</xdr:rowOff>
    </xdr:from>
    <xdr:ext cx="405111" cy="259045"/>
    <xdr:sp macro="" textlink="">
      <xdr:nvSpPr>
        <xdr:cNvPr id="565" name="n_2mainValue【学校施設】&#10;有形固定資産減価償却率">
          <a:extLst>
            <a:ext uri="{FF2B5EF4-FFF2-40B4-BE49-F238E27FC236}">
              <a16:creationId xmlns:a16="http://schemas.microsoft.com/office/drawing/2014/main" id="{BE3C1875-54C3-43AD-B17D-B985853E482E}"/>
            </a:ext>
          </a:extLst>
        </xdr:cNvPr>
        <xdr:cNvSpPr txBox="1"/>
      </xdr:nvSpPr>
      <xdr:spPr>
        <a:xfrm>
          <a:off x="14389744" y="1063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20972</xdr:rowOff>
    </xdr:from>
    <xdr:ext cx="405111" cy="259045"/>
    <xdr:sp macro="" textlink="">
      <xdr:nvSpPr>
        <xdr:cNvPr id="566" name="n_3mainValue【学校施設】&#10;有形固定資産減価償却率">
          <a:extLst>
            <a:ext uri="{FF2B5EF4-FFF2-40B4-BE49-F238E27FC236}">
              <a16:creationId xmlns:a16="http://schemas.microsoft.com/office/drawing/2014/main" id="{8B906620-5ED2-4699-A6A0-D7D18E9A0A47}"/>
            </a:ext>
          </a:extLst>
        </xdr:cNvPr>
        <xdr:cNvSpPr txBox="1"/>
      </xdr:nvSpPr>
      <xdr:spPr>
        <a:xfrm>
          <a:off x="13500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11447</xdr:rowOff>
    </xdr:from>
    <xdr:ext cx="405111" cy="259045"/>
    <xdr:sp macro="" textlink="">
      <xdr:nvSpPr>
        <xdr:cNvPr id="567" name="n_4mainValue【学校施設】&#10;有形固定資産減価償却率">
          <a:extLst>
            <a:ext uri="{FF2B5EF4-FFF2-40B4-BE49-F238E27FC236}">
              <a16:creationId xmlns:a16="http://schemas.microsoft.com/office/drawing/2014/main" id="{1676BF4E-FF15-4A23-AC30-DA8E7D90C1EB}"/>
            </a:ext>
          </a:extLst>
        </xdr:cNvPr>
        <xdr:cNvSpPr txBox="1"/>
      </xdr:nvSpPr>
      <xdr:spPr>
        <a:xfrm>
          <a:off x="12611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58B5332B-4B36-4862-AB75-A894750A36C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23B595E4-348B-4AA7-AF7E-8547D59D270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5F15C696-C9F0-4F26-AA59-05307208C88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CCC6B99-B8AA-4F11-9BF6-CF608C15163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E71E750E-6BC1-4EBD-825E-134A6EFDFB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1451F83C-7915-49F2-9442-E1329CB2C3F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E0D32D9F-03CB-4689-A8F4-5CB577C0FBE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D1E33781-CFFB-44A9-9B14-1014737D3D7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8F94B4E8-E3E8-4F92-AF76-D407ACED725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8CD016C0-C2B8-4F03-A0FE-85F178952EA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a:extLst>
            <a:ext uri="{FF2B5EF4-FFF2-40B4-BE49-F238E27FC236}">
              <a16:creationId xmlns:a16="http://schemas.microsoft.com/office/drawing/2014/main" id="{EAAEFC76-7BE6-4CFA-A081-3BB3A5C8897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B9451D4D-232B-4DC6-958B-D2045167B1E3}"/>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59B57F6E-2045-4223-B3CC-4B1192D86FC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D91C8FBD-38F2-4B8F-A701-1D0856F2AED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CEFE5D8C-AFAB-456B-B52E-3FF78750211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F6E857DB-9A31-4DEC-A764-E6BDAF8BE4F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1DCABFC5-5B82-4047-B1B0-3E921B0D188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695C2D4E-F51A-44BC-9265-C2D3B0475D6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FD6B709E-C9EC-40F2-BC5B-635F3E4E5CD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A73418C0-EDF9-4AA4-9985-3E2006CC503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31CBDD81-C659-4455-9E1A-A9A9E0E2510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BA7A10BD-9C02-4882-B938-9D74D7C2ABF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63</xdr:row>
      <xdr:rowOff>113843</xdr:rowOff>
    </xdr:to>
    <xdr:cxnSp macro="">
      <xdr:nvCxnSpPr>
        <xdr:cNvPr id="590" name="直線コネクタ 589">
          <a:extLst>
            <a:ext uri="{FF2B5EF4-FFF2-40B4-BE49-F238E27FC236}">
              <a16:creationId xmlns:a16="http://schemas.microsoft.com/office/drawing/2014/main" id="{4CE11BCA-5899-4A77-A53C-4DC217EBC047}"/>
            </a:ext>
          </a:extLst>
        </xdr:cNvPr>
        <xdr:cNvCxnSpPr/>
      </xdr:nvCxnSpPr>
      <xdr:spPr>
        <a:xfrm flipV="1">
          <a:off x="22160864" y="9551822"/>
          <a:ext cx="0" cy="136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117670</xdr:rowOff>
    </xdr:from>
    <xdr:ext cx="469744" cy="259045"/>
    <xdr:sp macro="" textlink="">
      <xdr:nvSpPr>
        <xdr:cNvPr id="591" name="【学校施設】&#10;一人当たり面積最小値テキスト">
          <a:extLst>
            <a:ext uri="{FF2B5EF4-FFF2-40B4-BE49-F238E27FC236}">
              <a16:creationId xmlns:a16="http://schemas.microsoft.com/office/drawing/2014/main" id="{472EDC6E-B626-4862-BF05-598BD731F75C}"/>
            </a:ext>
          </a:extLst>
        </xdr:cNvPr>
        <xdr:cNvSpPr txBox="1"/>
      </xdr:nvSpPr>
      <xdr:spPr>
        <a:xfrm>
          <a:off x="22199600" y="1091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113843</xdr:rowOff>
    </xdr:from>
    <xdr:to>
      <xdr:col>116</xdr:col>
      <xdr:colOff>152400</xdr:colOff>
      <xdr:row>63</xdr:row>
      <xdr:rowOff>113843</xdr:rowOff>
    </xdr:to>
    <xdr:cxnSp macro="">
      <xdr:nvCxnSpPr>
        <xdr:cNvPr id="592" name="直線コネクタ 591">
          <a:extLst>
            <a:ext uri="{FF2B5EF4-FFF2-40B4-BE49-F238E27FC236}">
              <a16:creationId xmlns:a16="http://schemas.microsoft.com/office/drawing/2014/main" id="{E27D1DED-085F-4042-88D1-41A8067A6303}"/>
            </a:ext>
          </a:extLst>
        </xdr:cNvPr>
        <xdr:cNvCxnSpPr/>
      </xdr:nvCxnSpPr>
      <xdr:spPr>
        <a:xfrm>
          <a:off x="22072600" y="1091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93" name="【学校施設】&#10;一人当たり面積最大値テキスト">
          <a:extLst>
            <a:ext uri="{FF2B5EF4-FFF2-40B4-BE49-F238E27FC236}">
              <a16:creationId xmlns:a16="http://schemas.microsoft.com/office/drawing/2014/main" id="{70B242C1-842D-4740-BA8B-5E605F98DBAC}"/>
            </a:ext>
          </a:extLst>
        </xdr:cNvPr>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94" name="直線コネクタ 593">
          <a:extLst>
            <a:ext uri="{FF2B5EF4-FFF2-40B4-BE49-F238E27FC236}">
              <a16:creationId xmlns:a16="http://schemas.microsoft.com/office/drawing/2014/main" id="{D0364960-69B0-46E4-B8E0-B58BDFD476BA}"/>
            </a:ext>
          </a:extLst>
        </xdr:cNvPr>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63517</xdr:rowOff>
    </xdr:from>
    <xdr:ext cx="469744" cy="259045"/>
    <xdr:sp macro="" textlink="">
      <xdr:nvSpPr>
        <xdr:cNvPr id="595" name="【学校施設】&#10;一人当たり面積平均値テキスト">
          <a:extLst>
            <a:ext uri="{FF2B5EF4-FFF2-40B4-BE49-F238E27FC236}">
              <a16:creationId xmlns:a16="http://schemas.microsoft.com/office/drawing/2014/main" id="{77DD696E-5CE7-4C46-A977-5B5CD4F1B2EA}"/>
            </a:ext>
          </a:extLst>
        </xdr:cNvPr>
        <xdr:cNvSpPr txBox="1"/>
      </xdr:nvSpPr>
      <xdr:spPr>
        <a:xfrm>
          <a:off x="22199600" y="10350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40640</xdr:rowOff>
    </xdr:from>
    <xdr:to>
      <xdr:col>116</xdr:col>
      <xdr:colOff>114300</xdr:colOff>
      <xdr:row>61</xdr:row>
      <xdr:rowOff>142240</xdr:rowOff>
    </xdr:to>
    <xdr:sp macro="" textlink="">
      <xdr:nvSpPr>
        <xdr:cNvPr id="596" name="フローチャート: 判断 595">
          <a:extLst>
            <a:ext uri="{FF2B5EF4-FFF2-40B4-BE49-F238E27FC236}">
              <a16:creationId xmlns:a16="http://schemas.microsoft.com/office/drawing/2014/main" id="{8459EFDE-295A-4D5A-B133-CE01584CBC26}"/>
            </a:ext>
          </a:extLst>
        </xdr:cNvPr>
        <xdr:cNvSpPr/>
      </xdr:nvSpPr>
      <xdr:spPr>
        <a:xfrm>
          <a:off x="221107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32868</xdr:rowOff>
    </xdr:from>
    <xdr:to>
      <xdr:col>112</xdr:col>
      <xdr:colOff>38100</xdr:colOff>
      <xdr:row>61</xdr:row>
      <xdr:rowOff>134468</xdr:rowOff>
    </xdr:to>
    <xdr:sp macro="" textlink="">
      <xdr:nvSpPr>
        <xdr:cNvPr id="597" name="フローチャート: 判断 596">
          <a:extLst>
            <a:ext uri="{FF2B5EF4-FFF2-40B4-BE49-F238E27FC236}">
              <a16:creationId xmlns:a16="http://schemas.microsoft.com/office/drawing/2014/main" id="{8735AAAB-4DC8-4719-87AC-5D1567409D0F}"/>
            </a:ext>
          </a:extLst>
        </xdr:cNvPr>
        <xdr:cNvSpPr/>
      </xdr:nvSpPr>
      <xdr:spPr>
        <a:xfrm>
          <a:off x="21272500" y="1049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31953</xdr:rowOff>
    </xdr:from>
    <xdr:to>
      <xdr:col>107</xdr:col>
      <xdr:colOff>101600</xdr:colOff>
      <xdr:row>61</xdr:row>
      <xdr:rowOff>133553</xdr:rowOff>
    </xdr:to>
    <xdr:sp macro="" textlink="">
      <xdr:nvSpPr>
        <xdr:cNvPr id="598" name="フローチャート: 判断 597">
          <a:extLst>
            <a:ext uri="{FF2B5EF4-FFF2-40B4-BE49-F238E27FC236}">
              <a16:creationId xmlns:a16="http://schemas.microsoft.com/office/drawing/2014/main" id="{E556904E-EEE0-4500-906F-6F8297172BAE}"/>
            </a:ext>
          </a:extLst>
        </xdr:cNvPr>
        <xdr:cNvSpPr/>
      </xdr:nvSpPr>
      <xdr:spPr>
        <a:xfrm>
          <a:off x="20383500" y="104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26467</xdr:rowOff>
    </xdr:from>
    <xdr:to>
      <xdr:col>102</xdr:col>
      <xdr:colOff>165100</xdr:colOff>
      <xdr:row>61</xdr:row>
      <xdr:rowOff>128067</xdr:rowOff>
    </xdr:to>
    <xdr:sp macro="" textlink="">
      <xdr:nvSpPr>
        <xdr:cNvPr id="599" name="フローチャート: 判断 598">
          <a:extLst>
            <a:ext uri="{FF2B5EF4-FFF2-40B4-BE49-F238E27FC236}">
              <a16:creationId xmlns:a16="http://schemas.microsoft.com/office/drawing/2014/main" id="{9836B688-D7DC-4865-A150-BD9BD9611691}"/>
            </a:ext>
          </a:extLst>
        </xdr:cNvPr>
        <xdr:cNvSpPr/>
      </xdr:nvSpPr>
      <xdr:spPr>
        <a:xfrm>
          <a:off x="19494500" y="1048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27381</xdr:rowOff>
    </xdr:from>
    <xdr:to>
      <xdr:col>98</xdr:col>
      <xdr:colOff>38100</xdr:colOff>
      <xdr:row>61</xdr:row>
      <xdr:rowOff>128981</xdr:rowOff>
    </xdr:to>
    <xdr:sp macro="" textlink="">
      <xdr:nvSpPr>
        <xdr:cNvPr id="600" name="フローチャート: 判断 599">
          <a:extLst>
            <a:ext uri="{FF2B5EF4-FFF2-40B4-BE49-F238E27FC236}">
              <a16:creationId xmlns:a16="http://schemas.microsoft.com/office/drawing/2014/main" id="{32F22BFC-4406-4653-8ECA-7D71B87123A8}"/>
            </a:ext>
          </a:extLst>
        </xdr:cNvPr>
        <xdr:cNvSpPr/>
      </xdr:nvSpPr>
      <xdr:spPr>
        <a:xfrm>
          <a:off x="18605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3009ABF0-1873-4828-B832-4BC420E083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F572602-3C88-461C-AEB8-86F287D5DBF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FD82D98-2E71-4068-8C5B-A37A4D6F2F8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BCAABBC-E40F-4D6F-B741-2A86842237B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DD22C45-4DF7-4A1B-8EBD-406F6D9ACD1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87275</xdr:rowOff>
    </xdr:from>
    <xdr:to>
      <xdr:col>116</xdr:col>
      <xdr:colOff>114300</xdr:colOff>
      <xdr:row>63</xdr:row>
      <xdr:rowOff>17425</xdr:rowOff>
    </xdr:to>
    <xdr:sp macro="" textlink="">
      <xdr:nvSpPr>
        <xdr:cNvPr id="606" name="楕円 605">
          <a:extLst>
            <a:ext uri="{FF2B5EF4-FFF2-40B4-BE49-F238E27FC236}">
              <a16:creationId xmlns:a16="http://schemas.microsoft.com/office/drawing/2014/main" id="{8C5291A5-C2ED-4A23-972A-1518238E5222}"/>
            </a:ext>
          </a:extLst>
        </xdr:cNvPr>
        <xdr:cNvSpPr/>
      </xdr:nvSpPr>
      <xdr:spPr>
        <a:xfrm>
          <a:off x="221107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65702</xdr:rowOff>
    </xdr:from>
    <xdr:ext cx="469744" cy="259045"/>
    <xdr:sp macro="" textlink="">
      <xdr:nvSpPr>
        <xdr:cNvPr id="607" name="【学校施設】&#10;一人当たり面積該当値テキスト">
          <a:extLst>
            <a:ext uri="{FF2B5EF4-FFF2-40B4-BE49-F238E27FC236}">
              <a16:creationId xmlns:a16="http://schemas.microsoft.com/office/drawing/2014/main" id="{B497DCA9-95D0-467D-A45A-C1B96F0D3BC5}"/>
            </a:ext>
          </a:extLst>
        </xdr:cNvPr>
        <xdr:cNvSpPr txBox="1"/>
      </xdr:nvSpPr>
      <xdr:spPr>
        <a:xfrm>
          <a:off x="22199600" y="1069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85903</xdr:rowOff>
    </xdr:from>
    <xdr:to>
      <xdr:col>112</xdr:col>
      <xdr:colOff>38100</xdr:colOff>
      <xdr:row>63</xdr:row>
      <xdr:rowOff>16053</xdr:rowOff>
    </xdr:to>
    <xdr:sp macro="" textlink="">
      <xdr:nvSpPr>
        <xdr:cNvPr id="608" name="楕円 607">
          <a:extLst>
            <a:ext uri="{FF2B5EF4-FFF2-40B4-BE49-F238E27FC236}">
              <a16:creationId xmlns:a16="http://schemas.microsoft.com/office/drawing/2014/main" id="{3DDDF179-4563-4945-AB55-C65F74B78AA5}"/>
            </a:ext>
          </a:extLst>
        </xdr:cNvPr>
        <xdr:cNvSpPr/>
      </xdr:nvSpPr>
      <xdr:spPr>
        <a:xfrm>
          <a:off x="21272500" y="107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136703</xdr:rowOff>
    </xdr:from>
    <xdr:to>
      <xdr:col>116</xdr:col>
      <xdr:colOff>63500</xdr:colOff>
      <xdr:row>62</xdr:row>
      <xdr:rowOff>138075</xdr:rowOff>
    </xdr:to>
    <xdr:cxnSp macro="">
      <xdr:nvCxnSpPr>
        <xdr:cNvPr id="609" name="直線コネクタ 608">
          <a:extLst>
            <a:ext uri="{FF2B5EF4-FFF2-40B4-BE49-F238E27FC236}">
              <a16:creationId xmlns:a16="http://schemas.microsoft.com/office/drawing/2014/main" id="{0BC367F7-5860-4A9D-9AF6-BECEDB4EE988}"/>
            </a:ext>
          </a:extLst>
        </xdr:cNvPr>
        <xdr:cNvCxnSpPr/>
      </xdr:nvCxnSpPr>
      <xdr:spPr>
        <a:xfrm>
          <a:off x="21323300" y="1076660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86360</xdr:rowOff>
    </xdr:from>
    <xdr:to>
      <xdr:col>107</xdr:col>
      <xdr:colOff>101600</xdr:colOff>
      <xdr:row>63</xdr:row>
      <xdr:rowOff>16510</xdr:rowOff>
    </xdr:to>
    <xdr:sp macro="" textlink="">
      <xdr:nvSpPr>
        <xdr:cNvPr id="610" name="楕円 609">
          <a:extLst>
            <a:ext uri="{FF2B5EF4-FFF2-40B4-BE49-F238E27FC236}">
              <a16:creationId xmlns:a16="http://schemas.microsoft.com/office/drawing/2014/main" id="{6C8CC106-99DB-46D7-9C6C-B300CCA94418}"/>
            </a:ext>
          </a:extLst>
        </xdr:cNvPr>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136703</xdr:rowOff>
    </xdr:from>
    <xdr:to>
      <xdr:col>111</xdr:col>
      <xdr:colOff>177800</xdr:colOff>
      <xdr:row>62</xdr:row>
      <xdr:rowOff>137160</xdr:rowOff>
    </xdr:to>
    <xdr:cxnSp macro="">
      <xdr:nvCxnSpPr>
        <xdr:cNvPr id="611" name="直線コネクタ 610">
          <a:extLst>
            <a:ext uri="{FF2B5EF4-FFF2-40B4-BE49-F238E27FC236}">
              <a16:creationId xmlns:a16="http://schemas.microsoft.com/office/drawing/2014/main" id="{23168730-0E0B-431C-9985-2AD8B6E19152}"/>
            </a:ext>
          </a:extLst>
        </xdr:cNvPr>
        <xdr:cNvCxnSpPr/>
      </xdr:nvCxnSpPr>
      <xdr:spPr>
        <a:xfrm flipV="1">
          <a:off x="20434300" y="107666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612" name="楕円 611">
          <a:extLst>
            <a:ext uri="{FF2B5EF4-FFF2-40B4-BE49-F238E27FC236}">
              <a16:creationId xmlns:a16="http://schemas.microsoft.com/office/drawing/2014/main" id="{DE091C2E-7535-4DB8-AAD1-BF22ADD9E235}"/>
            </a:ext>
          </a:extLst>
        </xdr:cNvPr>
        <xdr:cNvSpPr/>
      </xdr:nvSpPr>
      <xdr:spPr>
        <a:xfrm>
          <a:off x="19494500" y="1071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135331</xdr:rowOff>
    </xdr:from>
    <xdr:to>
      <xdr:col>107</xdr:col>
      <xdr:colOff>50800</xdr:colOff>
      <xdr:row>62</xdr:row>
      <xdr:rowOff>137160</xdr:rowOff>
    </xdr:to>
    <xdr:cxnSp macro="">
      <xdr:nvCxnSpPr>
        <xdr:cNvPr id="613" name="直線コネクタ 612">
          <a:extLst>
            <a:ext uri="{FF2B5EF4-FFF2-40B4-BE49-F238E27FC236}">
              <a16:creationId xmlns:a16="http://schemas.microsoft.com/office/drawing/2014/main" id="{1393B70E-E26E-47D0-BD7B-3FA95F0349B3}"/>
            </a:ext>
          </a:extLst>
        </xdr:cNvPr>
        <xdr:cNvCxnSpPr/>
      </xdr:nvCxnSpPr>
      <xdr:spPr>
        <a:xfrm>
          <a:off x="19545300" y="1076523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82245</xdr:rowOff>
    </xdr:from>
    <xdr:to>
      <xdr:col>98</xdr:col>
      <xdr:colOff>38100</xdr:colOff>
      <xdr:row>63</xdr:row>
      <xdr:rowOff>12395</xdr:rowOff>
    </xdr:to>
    <xdr:sp macro="" textlink="">
      <xdr:nvSpPr>
        <xdr:cNvPr id="614" name="楕円 613">
          <a:extLst>
            <a:ext uri="{FF2B5EF4-FFF2-40B4-BE49-F238E27FC236}">
              <a16:creationId xmlns:a16="http://schemas.microsoft.com/office/drawing/2014/main" id="{0B9FAC52-AD9F-4193-89B7-2C34283F6F15}"/>
            </a:ext>
          </a:extLst>
        </xdr:cNvPr>
        <xdr:cNvSpPr/>
      </xdr:nvSpPr>
      <xdr:spPr>
        <a:xfrm>
          <a:off x="18605500" y="107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133045</xdr:rowOff>
    </xdr:from>
    <xdr:to>
      <xdr:col>102</xdr:col>
      <xdr:colOff>114300</xdr:colOff>
      <xdr:row>62</xdr:row>
      <xdr:rowOff>135331</xdr:rowOff>
    </xdr:to>
    <xdr:cxnSp macro="">
      <xdr:nvCxnSpPr>
        <xdr:cNvPr id="615" name="直線コネクタ 614">
          <a:extLst>
            <a:ext uri="{FF2B5EF4-FFF2-40B4-BE49-F238E27FC236}">
              <a16:creationId xmlns:a16="http://schemas.microsoft.com/office/drawing/2014/main" id="{6DDC9258-777A-478C-8AC8-2130EDCE2E2A}"/>
            </a:ext>
          </a:extLst>
        </xdr:cNvPr>
        <xdr:cNvCxnSpPr/>
      </xdr:nvCxnSpPr>
      <xdr:spPr>
        <a:xfrm>
          <a:off x="18656300" y="10762945"/>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150995</xdr:rowOff>
    </xdr:from>
    <xdr:ext cx="469744" cy="259045"/>
    <xdr:sp macro="" textlink="">
      <xdr:nvSpPr>
        <xdr:cNvPr id="616" name="n_1aveValue【学校施設】&#10;一人当たり面積">
          <a:extLst>
            <a:ext uri="{FF2B5EF4-FFF2-40B4-BE49-F238E27FC236}">
              <a16:creationId xmlns:a16="http://schemas.microsoft.com/office/drawing/2014/main" id="{ED3C21DF-0917-4B4D-A614-FCA768E87789}"/>
            </a:ext>
          </a:extLst>
        </xdr:cNvPr>
        <xdr:cNvSpPr txBox="1"/>
      </xdr:nvSpPr>
      <xdr:spPr>
        <a:xfrm>
          <a:off x="21075727" y="102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150080</xdr:rowOff>
    </xdr:from>
    <xdr:ext cx="469744" cy="259045"/>
    <xdr:sp macro="" textlink="">
      <xdr:nvSpPr>
        <xdr:cNvPr id="617" name="n_2aveValue【学校施設】&#10;一人当たり面積">
          <a:extLst>
            <a:ext uri="{FF2B5EF4-FFF2-40B4-BE49-F238E27FC236}">
              <a16:creationId xmlns:a16="http://schemas.microsoft.com/office/drawing/2014/main" id="{7CEE44B6-90DD-4852-826B-A3AA93144AE2}"/>
            </a:ext>
          </a:extLst>
        </xdr:cNvPr>
        <xdr:cNvSpPr txBox="1"/>
      </xdr:nvSpPr>
      <xdr:spPr>
        <a:xfrm>
          <a:off x="20199427" y="102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144594</xdr:rowOff>
    </xdr:from>
    <xdr:ext cx="469744" cy="259045"/>
    <xdr:sp macro="" textlink="">
      <xdr:nvSpPr>
        <xdr:cNvPr id="618" name="n_3aveValue【学校施設】&#10;一人当たり面積">
          <a:extLst>
            <a:ext uri="{FF2B5EF4-FFF2-40B4-BE49-F238E27FC236}">
              <a16:creationId xmlns:a16="http://schemas.microsoft.com/office/drawing/2014/main" id="{E20FB579-4B48-4B75-81B7-EC41E0159E3A}"/>
            </a:ext>
          </a:extLst>
        </xdr:cNvPr>
        <xdr:cNvSpPr txBox="1"/>
      </xdr:nvSpPr>
      <xdr:spPr>
        <a:xfrm>
          <a:off x="19310427" y="1026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145508</xdr:rowOff>
    </xdr:from>
    <xdr:ext cx="469744" cy="259045"/>
    <xdr:sp macro="" textlink="">
      <xdr:nvSpPr>
        <xdr:cNvPr id="619" name="n_4aveValue【学校施設】&#10;一人当たり面積">
          <a:extLst>
            <a:ext uri="{FF2B5EF4-FFF2-40B4-BE49-F238E27FC236}">
              <a16:creationId xmlns:a16="http://schemas.microsoft.com/office/drawing/2014/main" id="{8D1FD833-7D2F-48D3-A133-6DB955F6CD59}"/>
            </a:ext>
          </a:extLst>
        </xdr:cNvPr>
        <xdr:cNvSpPr txBox="1"/>
      </xdr:nvSpPr>
      <xdr:spPr>
        <a:xfrm>
          <a:off x="18421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7180</xdr:rowOff>
    </xdr:from>
    <xdr:ext cx="469744" cy="259045"/>
    <xdr:sp macro="" textlink="">
      <xdr:nvSpPr>
        <xdr:cNvPr id="620" name="n_1mainValue【学校施設】&#10;一人当たり面積">
          <a:extLst>
            <a:ext uri="{FF2B5EF4-FFF2-40B4-BE49-F238E27FC236}">
              <a16:creationId xmlns:a16="http://schemas.microsoft.com/office/drawing/2014/main" id="{F4996763-10FF-4C50-892D-222B670C220B}"/>
            </a:ext>
          </a:extLst>
        </xdr:cNvPr>
        <xdr:cNvSpPr txBox="1"/>
      </xdr:nvSpPr>
      <xdr:spPr>
        <a:xfrm>
          <a:off x="21075727" y="1080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621" name="n_2mainValue【学校施設】&#10;一人当たり面積">
          <a:extLst>
            <a:ext uri="{FF2B5EF4-FFF2-40B4-BE49-F238E27FC236}">
              <a16:creationId xmlns:a16="http://schemas.microsoft.com/office/drawing/2014/main" id="{8E29DC6A-7B96-4FDE-8025-35AE3C9B12A0}"/>
            </a:ext>
          </a:extLst>
        </xdr:cNvPr>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622" name="n_3mainValue【学校施設】&#10;一人当たり面積">
          <a:extLst>
            <a:ext uri="{FF2B5EF4-FFF2-40B4-BE49-F238E27FC236}">
              <a16:creationId xmlns:a16="http://schemas.microsoft.com/office/drawing/2014/main" id="{C3E5FF69-D1E8-431B-BF91-056BEEF36DC5}"/>
            </a:ext>
          </a:extLst>
        </xdr:cNvPr>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3522</xdr:rowOff>
    </xdr:from>
    <xdr:ext cx="469744" cy="259045"/>
    <xdr:sp macro="" textlink="">
      <xdr:nvSpPr>
        <xdr:cNvPr id="623" name="n_4mainValue【学校施設】&#10;一人当たり面積">
          <a:extLst>
            <a:ext uri="{FF2B5EF4-FFF2-40B4-BE49-F238E27FC236}">
              <a16:creationId xmlns:a16="http://schemas.microsoft.com/office/drawing/2014/main" id="{A1897C1B-A2E8-4C95-BF77-A8772F6EAC87}"/>
            </a:ext>
          </a:extLst>
        </xdr:cNvPr>
        <xdr:cNvSpPr txBox="1"/>
      </xdr:nvSpPr>
      <xdr:spPr>
        <a:xfrm>
          <a:off x="18421427" y="1080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4BD144A8-BC24-41C8-B9C9-70EC075EA74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BFD56F70-8E1E-4818-AF5D-F3823127849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8035A179-8DD9-4482-84DB-CAE0049CC49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9F19AB0-8F79-4281-9B53-CD4048E8D2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F8108671-8657-495F-B0AA-300C1CAC12D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5BF63E37-DD41-409F-BA57-1F5B07E62F3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79DD5DEB-4E2A-4CCA-99E8-0F671D4CED3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E77D0E04-33E0-4C60-941B-111EBC197CD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id="{B56D2FA2-A9BE-45E0-83E1-7D078630269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id="{430CE332-04E6-4D1E-BC59-680F80D2E7D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id="{9ABA5FEA-491C-4C46-9B4A-8DD3525323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id="{51067BED-4222-4A82-9DD0-549A0ED04F1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id="{84345A15-0CA5-45DD-9E41-1E050EC873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id="{46404528-D9D9-4A48-8C00-47D7C939AB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id="{FCC828B4-7A88-4A71-9A33-5F87932771C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id="{4ECF19BE-814A-46B3-9AA2-A71C3FC6A23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D42F6EEF-6092-49B8-BE01-C8C10687C14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9CE260E2-C814-4C93-954E-690B5228A08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EE22C47D-F767-4D4B-8066-BD3178191C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F8FD8568-8354-4EC9-8B22-36CD48C2CFC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FC13E664-0241-4689-AF85-5477E14892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2079C2BB-10C9-49F4-819C-EAFDE63B697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C4F2B9CF-28D4-4059-956F-EC9410820F8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20CC7F02-8B19-4201-B581-F3E8C50740C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267E0CA2-47B2-40A6-A2F7-5D5A05C5CB4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FF202C6A-C1EE-4602-BE89-8ED7837FC44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AE92CBC5-83A2-4518-AE8E-2418BB48827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1" name="直線コネクタ 650">
          <a:extLst>
            <a:ext uri="{FF2B5EF4-FFF2-40B4-BE49-F238E27FC236}">
              <a16:creationId xmlns:a16="http://schemas.microsoft.com/office/drawing/2014/main" id="{596C7E0C-8DA5-4848-867A-7CE4E583354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2" name="テキスト ボックス 651">
          <a:extLst>
            <a:ext uri="{FF2B5EF4-FFF2-40B4-BE49-F238E27FC236}">
              <a16:creationId xmlns:a16="http://schemas.microsoft.com/office/drawing/2014/main" id="{8F5BC77F-BDB2-49C6-855A-ABF48D50A857}"/>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3" name="直線コネクタ 652">
          <a:extLst>
            <a:ext uri="{FF2B5EF4-FFF2-40B4-BE49-F238E27FC236}">
              <a16:creationId xmlns:a16="http://schemas.microsoft.com/office/drawing/2014/main" id="{5ACA1D90-DAAA-4DB1-83DB-CF05F1CF4408}"/>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4" name="テキスト ボックス 653">
          <a:extLst>
            <a:ext uri="{FF2B5EF4-FFF2-40B4-BE49-F238E27FC236}">
              <a16:creationId xmlns:a16="http://schemas.microsoft.com/office/drawing/2014/main" id="{80D346D6-D714-4230-A81F-6753F374440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5" name="直線コネクタ 654">
          <a:extLst>
            <a:ext uri="{FF2B5EF4-FFF2-40B4-BE49-F238E27FC236}">
              <a16:creationId xmlns:a16="http://schemas.microsoft.com/office/drawing/2014/main" id="{12614ED6-ECB1-4CF6-8D5B-E881423A224A}"/>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6" name="テキスト ボックス 655">
          <a:extLst>
            <a:ext uri="{FF2B5EF4-FFF2-40B4-BE49-F238E27FC236}">
              <a16:creationId xmlns:a16="http://schemas.microsoft.com/office/drawing/2014/main" id="{72E5552F-C0C1-44E5-8A4B-0C52964065B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7" name="直線コネクタ 656">
          <a:extLst>
            <a:ext uri="{FF2B5EF4-FFF2-40B4-BE49-F238E27FC236}">
              <a16:creationId xmlns:a16="http://schemas.microsoft.com/office/drawing/2014/main" id="{840304EE-ED1A-44CD-93EA-369D22D3AC14}"/>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8" name="テキスト ボックス 657">
          <a:extLst>
            <a:ext uri="{FF2B5EF4-FFF2-40B4-BE49-F238E27FC236}">
              <a16:creationId xmlns:a16="http://schemas.microsoft.com/office/drawing/2014/main" id="{A156B957-155F-429F-B43C-74D0647AC3A3}"/>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a:extLst>
            <a:ext uri="{FF2B5EF4-FFF2-40B4-BE49-F238E27FC236}">
              <a16:creationId xmlns:a16="http://schemas.microsoft.com/office/drawing/2014/main" id="{5E509FA5-4D64-4D11-96CE-45E6F23D6EF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60" name="テキスト ボックス 659">
          <a:extLst>
            <a:ext uri="{FF2B5EF4-FFF2-40B4-BE49-F238E27FC236}">
              <a16:creationId xmlns:a16="http://schemas.microsoft.com/office/drawing/2014/main" id="{3343DA4D-7EB1-40F9-BE25-001F12A2FCDD}"/>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a:extLst>
            <a:ext uri="{FF2B5EF4-FFF2-40B4-BE49-F238E27FC236}">
              <a16:creationId xmlns:a16="http://schemas.microsoft.com/office/drawing/2014/main" id="{2F32CCE3-6B4B-4A48-B988-5B6DB85CF57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140208</xdr:rowOff>
    </xdr:from>
    <xdr:to>
      <xdr:col>85</xdr:col>
      <xdr:colOff>126364</xdr:colOff>
      <xdr:row>108</xdr:row>
      <xdr:rowOff>76200</xdr:rowOff>
    </xdr:to>
    <xdr:cxnSp macro="">
      <xdr:nvCxnSpPr>
        <xdr:cNvPr id="662" name="直線コネクタ 661">
          <a:extLst>
            <a:ext uri="{FF2B5EF4-FFF2-40B4-BE49-F238E27FC236}">
              <a16:creationId xmlns:a16="http://schemas.microsoft.com/office/drawing/2014/main" id="{6026BBF1-8D99-4D7C-98B7-00E6640BFF5B}"/>
            </a:ext>
          </a:extLst>
        </xdr:cNvPr>
        <xdr:cNvCxnSpPr/>
      </xdr:nvCxnSpPr>
      <xdr:spPr>
        <a:xfrm flipV="1">
          <a:off x="16318864" y="17285208"/>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63" name="【公民館】&#10;有形固定資産減価償却率最小値テキスト">
          <a:extLst>
            <a:ext uri="{FF2B5EF4-FFF2-40B4-BE49-F238E27FC236}">
              <a16:creationId xmlns:a16="http://schemas.microsoft.com/office/drawing/2014/main" id="{7ACE3BD1-16B8-4DA1-BB6B-35EE8579F8D5}"/>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64" name="直線コネクタ 663">
          <a:extLst>
            <a:ext uri="{FF2B5EF4-FFF2-40B4-BE49-F238E27FC236}">
              <a16:creationId xmlns:a16="http://schemas.microsoft.com/office/drawing/2014/main" id="{DE86EBFF-02FC-4E59-A543-C516D11A6F8B}"/>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86885</xdr:rowOff>
    </xdr:from>
    <xdr:ext cx="405111" cy="259045"/>
    <xdr:sp macro="" textlink="">
      <xdr:nvSpPr>
        <xdr:cNvPr id="665" name="【公民館】&#10;有形固定資産減価償却率最大値テキスト">
          <a:extLst>
            <a:ext uri="{FF2B5EF4-FFF2-40B4-BE49-F238E27FC236}">
              <a16:creationId xmlns:a16="http://schemas.microsoft.com/office/drawing/2014/main" id="{1D44F9B9-C2B4-468B-B137-B0B77D2E1CCC}"/>
            </a:ext>
          </a:extLst>
        </xdr:cNvPr>
        <xdr:cNvSpPr txBox="1"/>
      </xdr:nvSpPr>
      <xdr:spPr>
        <a:xfrm>
          <a:off x="16357600" y="1706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140208</xdr:rowOff>
    </xdr:from>
    <xdr:to>
      <xdr:col>86</xdr:col>
      <xdr:colOff>25400</xdr:colOff>
      <xdr:row>100</xdr:row>
      <xdr:rowOff>140208</xdr:rowOff>
    </xdr:to>
    <xdr:cxnSp macro="">
      <xdr:nvCxnSpPr>
        <xdr:cNvPr id="666" name="直線コネクタ 665">
          <a:extLst>
            <a:ext uri="{FF2B5EF4-FFF2-40B4-BE49-F238E27FC236}">
              <a16:creationId xmlns:a16="http://schemas.microsoft.com/office/drawing/2014/main" id="{CBB7AB3C-AB5C-4924-9699-BCF50A1F7E80}"/>
            </a:ext>
          </a:extLst>
        </xdr:cNvPr>
        <xdr:cNvCxnSpPr/>
      </xdr:nvCxnSpPr>
      <xdr:spPr>
        <a:xfrm>
          <a:off x="16230600" y="1728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168419</xdr:rowOff>
    </xdr:from>
    <xdr:ext cx="405111" cy="259045"/>
    <xdr:sp macro="" textlink="">
      <xdr:nvSpPr>
        <xdr:cNvPr id="667" name="【公民館】&#10;有形固定資産減価償却率平均値テキスト">
          <a:extLst>
            <a:ext uri="{FF2B5EF4-FFF2-40B4-BE49-F238E27FC236}">
              <a16:creationId xmlns:a16="http://schemas.microsoft.com/office/drawing/2014/main" id="{9FFF4810-273A-4050-9A59-3D3ACD64021F}"/>
            </a:ext>
          </a:extLst>
        </xdr:cNvPr>
        <xdr:cNvSpPr txBox="1"/>
      </xdr:nvSpPr>
      <xdr:spPr>
        <a:xfrm>
          <a:off x="16357600" y="17827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18542</xdr:rowOff>
    </xdr:from>
    <xdr:to>
      <xdr:col>85</xdr:col>
      <xdr:colOff>177800</xdr:colOff>
      <xdr:row>104</xdr:row>
      <xdr:rowOff>120142</xdr:rowOff>
    </xdr:to>
    <xdr:sp macro="" textlink="">
      <xdr:nvSpPr>
        <xdr:cNvPr id="668" name="フローチャート: 判断 667">
          <a:extLst>
            <a:ext uri="{FF2B5EF4-FFF2-40B4-BE49-F238E27FC236}">
              <a16:creationId xmlns:a16="http://schemas.microsoft.com/office/drawing/2014/main" id="{93E69043-F4B2-4328-9447-54417750BEE4}"/>
            </a:ext>
          </a:extLst>
        </xdr:cNvPr>
        <xdr:cNvSpPr/>
      </xdr:nvSpPr>
      <xdr:spPr>
        <a:xfrm>
          <a:off x="162687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669" name="フローチャート: 判断 668">
          <a:extLst>
            <a:ext uri="{FF2B5EF4-FFF2-40B4-BE49-F238E27FC236}">
              <a16:creationId xmlns:a16="http://schemas.microsoft.com/office/drawing/2014/main" id="{E66DA050-DF16-40AB-B6A4-13BFDD550018}"/>
            </a:ext>
          </a:extLst>
        </xdr:cNvPr>
        <xdr:cNvSpPr/>
      </xdr:nvSpPr>
      <xdr:spPr>
        <a:xfrm>
          <a:off x="15430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77978</xdr:rowOff>
    </xdr:from>
    <xdr:to>
      <xdr:col>76</xdr:col>
      <xdr:colOff>165100</xdr:colOff>
      <xdr:row>105</xdr:row>
      <xdr:rowOff>8128</xdr:rowOff>
    </xdr:to>
    <xdr:sp macro="" textlink="">
      <xdr:nvSpPr>
        <xdr:cNvPr id="670" name="フローチャート: 判断 669">
          <a:extLst>
            <a:ext uri="{FF2B5EF4-FFF2-40B4-BE49-F238E27FC236}">
              <a16:creationId xmlns:a16="http://schemas.microsoft.com/office/drawing/2014/main" id="{7FD0EA23-9535-481C-9474-C443E031E395}"/>
            </a:ext>
          </a:extLst>
        </xdr:cNvPr>
        <xdr:cNvSpPr/>
      </xdr:nvSpPr>
      <xdr:spPr>
        <a:xfrm>
          <a:off x="14541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41402</xdr:rowOff>
    </xdr:from>
    <xdr:to>
      <xdr:col>72</xdr:col>
      <xdr:colOff>38100</xdr:colOff>
      <xdr:row>104</xdr:row>
      <xdr:rowOff>143002</xdr:rowOff>
    </xdr:to>
    <xdr:sp macro="" textlink="">
      <xdr:nvSpPr>
        <xdr:cNvPr id="671" name="フローチャート: 判断 670">
          <a:extLst>
            <a:ext uri="{FF2B5EF4-FFF2-40B4-BE49-F238E27FC236}">
              <a16:creationId xmlns:a16="http://schemas.microsoft.com/office/drawing/2014/main" id="{1D72B6C4-0E8A-42CA-BCDF-D56BF802DEB9}"/>
            </a:ext>
          </a:extLst>
        </xdr:cNvPr>
        <xdr:cNvSpPr/>
      </xdr:nvSpPr>
      <xdr:spPr>
        <a:xfrm>
          <a:off x="13652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144272</xdr:rowOff>
    </xdr:from>
    <xdr:to>
      <xdr:col>67</xdr:col>
      <xdr:colOff>101600</xdr:colOff>
      <xdr:row>104</xdr:row>
      <xdr:rowOff>74422</xdr:rowOff>
    </xdr:to>
    <xdr:sp macro="" textlink="">
      <xdr:nvSpPr>
        <xdr:cNvPr id="672" name="フローチャート: 判断 671">
          <a:extLst>
            <a:ext uri="{FF2B5EF4-FFF2-40B4-BE49-F238E27FC236}">
              <a16:creationId xmlns:a16="http://schemas.microsoft.com/office/drawing/2014/main" id="{3F2B1926-4711-4D52-B787-2C29B67811DB}"/>
            </a:ext>
          </a:extLst>
        </xdr:cNvPr>
        <xdr:cNvSpPr/>
      </xdr:nvSpPr>
      <xdr:spPr>
        <a:xfrm>
          <a:off x="12763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A24F997-3FF0-407D-A392-6FCE8CBFB1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DBA7674F-535C-4CD7-9913-7ACF6D6AAA2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132564B5-CCCD-4E61-879D-ED2ABB7C5F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1B121BDE-EDC9-4B77-BF7B-69A4E6F8470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A775665-B65B-4E4B-8676-EFFA9AA414B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57404</xdr:rowOff>
    </xdr:from>
    <xdr:to>
      <xdr:col>85</xdr:col>
      <xdr:colOff>177800</xdr:colOff>
      <xdr:row>103</xdr:row>
      <xdr:rowOff>159004</xdr:rowOff>
    </xdr:to>
    <xdr:sp macro="" textlink="">
      <xdr:nvSpPr>
        <xdr:cNvPr id="678" name="楕円 677">
          <a:extLst>
            <a:ext uri="{FF2B5EF4-FFF2-40B4-BE49-F238E27FC236}">
              <a16:creationId xmlns:a16="http://schemas.microsoft.com/office/drawing/2014/main" id="{309FB7F2-7EE6-49C7-8024-423EF9677DD1}"/>
            </a:ext>
          </a:extLst>
        </xdr:cNvPr>
        <xdr:cNvSpPr/>
      </xdr:nvSpPr>
      <xdr:spPr>
        <a:xfrm>
          <a:off x="162687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80281</xdr:rowOff>
    </xdr:from>
    <xdr:ext cx="405111" cy="259045"/>
    <xdr:sp macro="" textlink="">
      <xdr:nvSpPr>
        <xdr:cNvPr id="679" name="【公民館】&#10;有形固定資産減価償却率該当値テキスト">
          <a:extLst>
            <a:ext uri="{FF2B5EF4-FFF2-40B4-BE49-F238E27FC236}">
              <a16:creationId xmlns:a16="http://schemas.microsoft.com/office/drawing/2014/main" id="{D7C622D1-929C-418F-AD37-F43566D24768}"/>
            </a:ext>
          </a:extLst>
        </xdr:cNvPr>
        <xdr:cNvSpPr txBox="1"/>
      </xdr:nvSpPr>
      <xdr:spPr>
        <a:xfrm>
          <a:off x="16357600" y="175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680" name="楕円 679">
          <a:extLst>
            <a:ext uri="{FF2B5EF4-FFF2-40B4-BE49-F238E27FC236}">
              <a16:creationId xmlns:a16="http://schemas.microsoft.com/office/drawing/2014/main" id="{B8CE48B5-B5B2-4D3B-8037-572F5B97167E}"/>
            </a:ext>
          </a:extLst>
        </xdr:cNvPr>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108204</xdr:rowOff>
    </xdr:to>
    <xdr:cxnSp macro="">
      <xdr:nvCxnSpPr>
        <xdr:cNvPr id="681" name="直線コネクタ 680">
          <a:extLst>
            <a:ext uri="{FF2B5EF4-FFF2-40B4-BE49-F238E27FC236}">
              <a16:creationId xmlns:a16="http://schemas.microsoft.com/office/drawing/2014/main" id="{5AD9B960-9A7B-4D57-A7B0-5216255BBCEA}"/>
            </a:ext>
          </a:extLst>
        </xdr:cNvPr>
        <xdr:cNvCxnSpPr/>
      </xdr:nvCxnSpPr>
      <xdr:spPr>
        <a:xfrm>
          <a:off x="15481300" y="1772412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4826</xdr:rowOff>
    </xdr:from>
    <xdr:to>
      <xdr:col>76</xdr:col>
      <xdr:colOff>165100</xdr:colOff>
      <xdr:row>103</xdr:row>
      <xdr:rowOff>106426</xdr:rowOff>
    </xdr:to>
    <xdr:sp macro="" textlink="">
      <xdr:nvSpPr>
        <xdr:cNvPr id="682" name="楕円 681">
          <a:extLst>
            <a:ext uri="{FF2B5EF4-FFF2-40B4-BE49-F238E27FC236}">
              <a16:creationId xmlns:a16="http://schemas.microsoft.com/office/drawing/2014/main" id="{BA4A6CB7-5D0E-4508-87BE-F5B829BB7DBE}"/>
            </a:ext>
          </a:extLst>
        </xdr:cNvPr>
        <xdr:cNvSpPr/>
      </xdr:nvSpPr>
      <xdr:spPr>
        <a:xfrm>
          <a:off x="14541500" y="1766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55626</xdr:rowOff>
    </xdr:from>
    <xdr:to>
      <xdr:col>81</xdr:col>
      <xdr:colOff>50800</xdr:colOff>
      <xdr:row>103</xdr:row>
      <xdr:rowOff>64770</xdr:rowOff>
    </xdr:to>
    <xdr:cxnSp macro="">
      <xdr:nvCxnSpPr>
        <xdr:cNvPr id="683" name="直線コネクタ 682">
          <a:extLst>
            <a:ext uri="{FF2B5EF4-FFF2-40B4-BE49-F238E27FC236}">
              <a16:creationId xmlns:a16="http://schemas.microsoft.com/office/drawing/2014/main" id="{A39C6F08-1F81-49C5-98ED-E4DCE18BAB86}"/>
            </a:ext>
          </a:extLst>
        </xdr:cNvPr>
        <xdr:cNvCxnSpPr/>
      </xdr:nvCxnSpPr>
      <xdr:spPr>
        <a:xfrm>
          <a:off x="14592300" y="177149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125985</xdr:rowOff>
    </xdr:from>
    <xdr:to>
      <xdr:col>72</xdr:col>
      <xdr:colOff>38100</xdr:colOff>
      <xdr:row>103</xdr:row>
      <xdr:rowOff>56135</xdr:rowOff>
    </xdr:to>
    <xdr:sp macro="" textlink="">
      <xdr:nvSpPr>
        <xdr:cNvPr id="684" name="楕円 683">
          <a:extLst>
            <a:ext uri="{FF2B5EF4-FFF2-40B4-BE49-F238E27FC236}">
              <a16:creationId xmlns:a16="http://schemas.microsoft.com/office/drawing/2014/main" id="{8D82AE5C-6E34-4650-800F-AE668283B672}"/>
            </a:ext>
          </a:extLst>
        </xdr:cNvPr>
        <xdr:cNvSpPr/>
      </xdr:nvSpPr>
      <xdr:spPr>
        <a:xfrm>
          <a:off x="136525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5335</xdr:rowOff>
    </xdr:from>
    <xdr:to>
      <xdr:col>76</xdr:col>
      <xdr:colOff>114300</xdr:colOff>
      <xdr:row>103</xdr:row>
      <xdr:rowOff>55626</xdr:rowOff>
    </xdr:to>
    <xdr:cxnSp macro="">
      <xdr:nvCxnSpPr>
        <xdr:cNvPr id="685" name="直線コネクタ 684">
          <a:extLst>
            <a:ext uri="{FF2B5EF4-FFF2-40B4-BE49-F238E27FC236}">
              <a16:creationId xmlns:a16="http://schemas.microsoft.com/office/drawing/2014/main" id="{29CC4ED2-A734-4684-BE18-2F8F5C488BD3}"/>
            </a:ext>
          </a:extLst>
        </xdr:cNvPr>
        <xdr:cNvCxnSpPr/>
      </xdr:nvCxnSpPr>
      <xdr:spPr>
        <a:xfrm>
          <a:off x="13703300" y="176646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68835</xdr:rowOff>
    </xdr:from>
    <xdr:to>
      <xdr:col>67</xdr:col>
      <xdr:colOff>101600</xdr:colOff>
      <xdr:row>102</xdr:row>
      <xdr:rowOff>170435</xdr:rowOff>
    </xdr:to>
    <xdr:sp macro="" textlink="">
      <xdr:nvSpPr>
        <xdr:cNvPr id="686" name="楕円 685">
          <a:extLst>
            <a:ext uri="{FF2B5EF4-FFF2-40B4-BE49-F238E27FC236}">
              <a16:creationId xmlns:a16="http://schemas.microsoft.com/office/drawing/2014/main" id="{4A957FE1-3CAF-4D38-A3D2-3C6E3E50B065}"/>
            </a:ext>
          </a:extLst>
        </xdr:cNvPr>
        <xdr:cNvSpPr/>
      </xdr:nvSpPr>
      <xdr:spPr>
        <a:xfrm>
          <a:off x="12763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119635</xdr:rowOff>
    </xdr:from>
    <xdr:to>
      <xdr:col>71</xdr:col>
      <xdr:colOff>177800</xdr:colOff>
      <xdr:row>103</xdr:row>
      <xdr:rowOff>5335</xdr:rowOff>
    </xdr:to>
    <xdr:cxnSp macro="">
      <xdr:nvCxnSpPr>
        <xdr:cNvPr id="687" name="直線コネクタ 686">
          <a:extLst>
            <a:ext uri="{FF2B5EF4-FFF2-40B4-BE49-F238E27FC236}">
              <a16:creationId xmlns:a16="http://schemas.microsoft.com/office/drawing/2014/main" id="{74EE3F1A-6822-4741-8DD6-7D1A77B9756A}"/>
            </a:ext>
          </a:extLst>
        </xdr:cNvPr>
        <xdr:cNvCxnSpPr/>
      </xdr:nvCxnSpPr>
      <xdr:spPr>
        <a:xfrm>
          <a:off x="12814300" y="176075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688" name="n_1aveValue【公民館】&#10;有形固定資産減価償却率">
          <a:extLst>
            <a:ext uri="{FF2B5EF4-FFF2-40B4-BE49-F238E27FC236}">
              <a16:creationId xmlns:a16="http://schemas.microsoft.com/office/drawing/2014/main" id="{977545DF-D287-4975-ACB4-9F6E01CFFB41}"/>
            </a:ext>
          </a:extLst>
        </xdr:cNvPr>
        <xdr:cNvSpPr txBox="1"/>
      </xdr:nvSpPr>
      <xdr:spPr>
        <a:xfrm>
          <a:off x="15266044" y="1795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170705</xdr:rowOff>
    </xdr:from>
    <xdr:ext cx="405111" cy="259045"/>
    <xdr:sp macro="" textlink="">
      <xdr:nvSpPr>
        <xdr:cNvPr id="689" name="n_2aveValue【公民館】&#10;有形固定資産減価償却率">
          <a:extLst>
            <a:ext uri="{FF2B5EF4-FFF2-40B4-BE49-F238E27FC236}">
              <a16:creationId xmlns:a16="http://schemas.microsoft.com/office/drawing/2014/main" id="{FC57751B-988D-4211-8869-0EC8E3946E27}"/>
            </a:ext>
          </a:extLst>
        </xdr:cNvPr>
        <xdr:cNvSpPr txBox="1"/>
      </xdr:nvSpPr>
      <xdr:spPr>
        <a:xfrm>
          <a:off x="14389744" y="1800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134129</xdr:rowOff>
    </xdr:from>
    <xdr:ext cx="405111" cy="259045"/>
    <xdr:sp macro="" textlink="">
      <xdr:nvSpPr>
        <xdr:cNvPr id="690" name="n_3aveValue【公民館】&#10;有形固定資産減価償却率">
          <a:extLst>
            <a:ext uri="{FF2B5EF4-FFF2-40B4-BE49-F238E27FC236}">
              <a16:creationId xmlns:a16="http://schemas.microsoft.com/office/drawing/2014/main" id="{C5FC62B9-5209-4941-9CC0-0CAAA900A544}"/>
            </a:ext>
          </a:extLst>
        </xdr:cNvPr>
        <xdr:cNvSpPr txBox="1"/>
      </xdr:nvSpPr>
      <xdr:spPr>
        <a:xfrm>
          <a:off x="13500744" y="1796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65549</xdr:rowOff>
    </xdr:from>
    <xdr:ext cx="405111" cy="259045"/>
    <xdr:sp macro="" textlink="">
      <xdr:nvSpPr>
        <xdr:cNvPr id="691" name="n_4aveValue【公民館】&#10;有形固定資産減価償却率">
          <a:extLst>
            <a:ext uri="{FF2B5EF4-FFF2-40B4-BE49-F238E27FC236}">
              <a16:creationId xmlns:a16="http://schemas.microsoft.com/office/drawing/2014/main" id="{A90C1CEF-E9D6-412E-98F9-3927476413EC}"/>
            </a:ext>
          </a:extLst>
        </xdr:cNvPr>
        <xdr:cNvSpPr txBox="1"/>
      </xdr:nvSpPr>
      <xdr:spPr>
        <a:xfrm>
          <a:off x="12611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132097</xdr:rowOff>
    </xdr:from>
    <xdr:ext cx="405111" cy="259045"/>
    <xdr:sp macro="" textlink="">
      <xdr:nvSpPr>
        <xdr:cNvPr id="692" name="n_1mainValue【公民館】&#10;有形固定資産減価償却率">
          <a:extLst>
            <a:ext uri="{FF2B5EF4-FFF2-40B4-BE49-F238E27FC236}">
              <a16:creationId xmlns:a16="http://schemas.microsoft.com/office/drawing/2014/main" id="{201ADD74-DC33-4711-9204-E65C2857F78C}"/>
            </a:ext>
          </a:extLst>
        </xdr:cNvPr>
        <xdr:cNvSpPr txBox="1"/>
      </xdr:nvSpPr>
      <xdr:spPr>
        <a:xfrm>
          <a:off x="15266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122953</xdr:rowOff>
    </xdr:from>
    <xdr:ext cx="405111" cy="259045"/>
    <xdr:sp macro="" textlink="">
      <xdr:nvSpPr>
        <xdr:cNvPr id="693" name="n_2mainValue【公民館】&#10;有形固定資産減価償却率">
          <a:extLst>
            <a:ext uri="{FF2B5EF4-FFF2-40B4-BE49-F238E27FC236}">
              <a16:creationId xmlns:a16="http://schemas.microsoft.com/office/drawing/2014/main" id="{DED38800-E163-4D69-9B69-EB1EE4CFDD1A}"/>
            </a:ext>
          </a:extLst>
        </xdr:cNvPr>
        <xdr:cNvSpPr txBox="1"/>
      </xdr:nvSpPr>
      <xdr:spPr>
        <a:xfrm>
          <a:off x="14389744" y="174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72662</xdr:rowOff>
    </xdr:from>
    <xdr:ext cx="405111" cy="259045"/>
    <xdr:sp macro="" textlink="">
      <xdr:nvSpPr>
        <xdr:cNvPr id="694" name="n_3mainValue【公民館】&#10;有形固定資産減価償却率">
          <a:extLst>
            <a:ext uri="{FF2B5EF4-FFF2-40B4-BE49-F238E27FC236}">
              <a16:creationId xmlns:a16="http://schemas.microsoft.com/office/drawing/2014/main" id="{217064E6-31A8-4CF7-B2E2-464F60BEB4B5}"/>
            </a:ext>
          </a:extLst>
        </xdr:cNvPr>
        <xdr:cNvSpPr txBox="1"/>
      </xdr:nvSpPr>
      <xdr:spPr>
        <a:xfrm>
          <a:off x="13500744" y="1738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15512</xdr:rowOff>
    </xdr:from>
    <xdr:ext cx="405111" cy="259045"/>
    <xdr:sp macro="" textlink="">
      <xdr:nvSpPr>
        <xdr:cNvPr id="695" name="n_4mainValue【公民館】&#10;有形固定資産減価償却率">
          <a:extLst>
            <a:ext uri="{FF2B5EF4-FFF2-40B4-BE49-F238E27FC236}">
              <a16:creationId xmlns:a16="http://schemas.microsoft.com/office/drawing/2014/main" id="{3CB335CD-2D5A-4BA0-A01E-4FE6D9E19407}"/>
            </a:ext>
          </a:extLst>
        </xdr:cNvPr>
        <xdr:cNvSpPr txBox="1"/>
      </xdr:nvSpPr>
      <xdr:spPr>
        <a:xfrm>
          <a:off x="12611744" y="1733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6754041C-9608-4320-92B2-5CB9F08A953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F738AA55-AAEE-4C84-ABBC-F091878F31D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06DBF562-54B8-4EAD-8979-6B5A1514A9F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98FC39BF-68A3-4AA4-A3EA-5B354670C81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01D9F698-0074-41DB-B80D-236F71C7E46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61642F16-46ED-460A-9EE6-E06EC9A4025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8BE39FDB-B5AB-4637-B781-CA7B888B2B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C6366C72-261C-40A8-A88B-ACED72DAB8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3D07B2CA-2692-45C5-BE41-F799126005B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1EEEC846-99BE-4B5C-B15A-C2AD9ED7EAE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a:extLst>
            <a:ext uri="{FF2B5EF4-FFF2-40B4-BE49-F238E27FC236}">
              <a16:creationId xmlns:a16="http://schemas.microsoft.com/office/drawing/2014/main" id="{E4AC16B4-7D33-4654-82A2-E28BFE25BC7A}"/>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A00DB935-F3A9-4158-9448-6362495ED55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a:extLst>
            <a:ext uri="{FF2B5EF4-FFF2-40B4-BE49-F238E27FC236}">
              <a16:creationId xmlns:a16="http://schemas.microsoft.com/office/drawing/2014/main" id="{BB1B0C77-23E1-4765-B799-FD3A891DEBF7}"/>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a:extLst>
            <a:ext uri="{FF2B5EF4-FFF2-40B4-BE49-F238E27FC236}">
              <a16:creationId xmlns:a16="http://schemas.microsoft.com/office/drawing/2014/main" id="{E2269D25-7C3B-4ADA-A04D-7A5493AD318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a:extLst>
            <a:ext uri="{FF2B5EF4-FFF2-40B4-BE49-F238E27FC236}">
              <a16:creationId xmlns:a16="http://schemas.microsoft.com/office/drawing/2014/main" id="{69C82E13-C7EB-4D45-AB1B-B2299AE44CD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a:extLst>
            <a:ext uri="{FF2B5EF4-FFF2-40B4-BE49-F238E27FC236}">
              <a16:creationId xmlns:a16="http://schemas.microsoft.com/office/drawing/2014/main" id="{11590CF1-9D25-49CC-BC42-BC71644948D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a:extLst>
            <a:ext uri="{FF2B5EF4-FFF2-40B4-BE49-F238E27FC236}">
              <a16:creationId xmlns:a16="http://schemas.microsoft.com/office/drawing/2014/main" id="{FB67622A-A90F-4C6A-85AC-541F2762AF0F}"/>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a:extLst>
            <a:ext uri="{FF2B5EF4-FFF2-40B4-BE49-F238E27FC236}">
              <a16:creationId xmlns:a16="http://schemas.microsoft.com/office/drawing/2014/main" id="{2393599D-6336-4215-B8B8-111349724DF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a:extLst>
            <a:ext uri="{FF2B5EF4-FFF2-40B4-BE49-F238E27FC236}">
              <a16:creationId xmlns:a16="http://schemas.microsoft.com/office/drawing/2014/main" id="{20AF2E64-E47C-4545-A6E2-ED53756E4DC5}"/>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a:extLst>
            <a:ext uri="{FF2B5EF4-FFF2-40B4-BE49-F238E27FC236}">
              <a16:creationId xmlns:a16="http://schemas.microsoft.com/office/drawing/2014/main" id="{DA08EF1C-3AFB-4A6C-8548-939564D0058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a:extLst>
            <a:ext uri="{FF2B5EF4-FFF2-40B4-BE49-F238E27FC236}">
              <a16:creationId xmlns:a16="http://schemas.microsoft.com/office/drawing/2014/main" id="{FAE1EA27-0E56-416D-8BCC-F71133A4D72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a:extLst>
            <a:ext uri="{FF2B5EF4-FFF2-40B4-BE49-F238E27FC236}">
              <a16:creationId xmlns:a16="http://schemas.microsoft.com/office/drawing/2014/main" id="{D32FBACD-1906-4C89-ACD5-885E34EE058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E2562EE3-4479-41BF-9A3A-90CCFBA277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FEED481-5777-4590-9C2F-3E560807293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E677C3EF-6AA2-446E-A278-94FCB71391F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721" name="直線コネクタ 720">
          <a:extLst>
            <a:ext uri="{FF2B5EF4-FFF2-40B4-BE49-F238E27FC236}">
              <a16:creationId xmlns:a16="http://schemas.microsoft.com/office/drawing/2014/main" id="{23B6DDE1-BABE-4FC0-AAF7-8233EE75BE32}"/>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22" name="【公民館】&#10;一人当たり面積最小値テキスト">
          <a:extLst>
            <a:ext uri="{FF2B5EF4-FFF2-40B4-BE49-F238E27FC236}">
              <a16:creationId xmlns:a16="http://schemas.microsoft.com/office/drawing/2014/main" id="{BF197977-D1E3-4ED1-A1B4-F8D18087B901}"/>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23" name="直線コネクタ 722">
          <a:extLst>
            <a:ext uri="{FF2B5EF4-FFF2-40B4-BE49-F238E27FC236}">
              <a16:creationId xmlns:a16="http://schemas.microsoft.com/office/drawing/2014/main" id="{3D708C46-AAFC-44F6-A185-C3F273A58A2C}"/>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724" name="【公民館】&#10;一人当たり面積最大値テキスト">
          <a:extLst>
            <a:ext uri="{FF2B5EF4-FFF2-40B4-BE49-F238E27FC236}">
              <a16:creationId xmlns:a16="http://schemas.microsoft.com/office/drawing/2014/main" id="{E4201FAB-4073-46D5-877B-52DCE59C95E4}"/>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725" name="直線コネクタ 724">
          <a:extLst>
            <a:ext uri="{FF2B5EF4-FFF2-40B4-BE49-F238E27FC236}">
              <a16:creationId xmlns:a16="http://schemas.microsoft.com/office/drawing/2014/main" id="{8F139D6E-0B07-4EC0-974F-8B698206CCF1}"/>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15620</xdr:rowOff>
    </xdr:from>
    <xdr:ext cx="469744" cy="259045"/>
    <xdr:sp macro="" textlink="">
      <xdr:nvSpPr>
        <xdr:cNvPr id="726" name="【公民館】&#10;一人当たり面積平均値テキスト">
          <a:extLst>
            <a:ext uri="{FF2B5EF4-FFF2-40B4-BE49-F238E27FC236}">
              <a16:creationId xmlns:a16="http://schemas.microsoft.com/office/drawing/2014/main" id="{13819460-BDE8-46F8-A88F-0745306D3C5D}"/>
            </a:ext>
          </a:extLst>
        </xdr:cNvPr>
        <xdr:cNvSpPr txBox="1"/>
      </xdr:nvSpPr>
      <xdr:spPr>
        <a:xfrm>
          <a:off x="22199600" y="18189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164193</xdr:rowOff>
    </xdr:from>
    <xdr:to>
      <xdr:col>116</xdr:col>
      <xdr:colOff>114300</xdr:colOff>
      <xdr:row>107</xdr:row>
      <xdr:rowOff>94343</xdr:rowOff>
    </xdr:to>
    <xdr:sp macro="" textlink="">
      <xdr:nvSpPr>
        <xdr:cNvPr id="727" name="フローチャート: 判断 726">
          <a:extLst>
            <a:ext uri="{FF2B5EF4-FFF2-40B4-BE49-F238E27FC236}">
              <a16:creationId xmlns:a16="http://schemas.microsoft.com/office/drawing/2014/main" id="{63EB5FD3-4CC5-4660-BA27-9A7D00A39C2E}"/>
            </a:ext>
          </a:extLst>
        </xdr:cNvPr>
        <xdr:cNvSpPr/>
      </xdr:nvSpPr>
      <xdr:spPr>
        <a:xfrm>
          <a:off x="221107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28" name="フローチャート: 判断 727">
          <a:extLst>
            <a:ext uri="{FF2B5EF4-FFF2-40B4-BE49-F238E27FC236}">
              <a16:creationId xmlns:a16="http://schemas.microsoft.com/office/drawing/2014/main" id="{F2A151D8-F3EF-4DD6-9336-A602970C8B13}"/>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729" name="フローチャート: 判断 728">
          <a:extLst>
            <a:ext uri="{FF2B5EF4-FFF2-40B4-BE49-F238E27FC236}">
              <a16:creationId xmlns:a16="http://schemas.microsoft.com/office/drawing/2014/main" id="{9972E708-364E-41E5-A667-EE71E87FFA9A}"/>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157662</xdr:rowOff>
    </xdr:from>
    <xdr:to>
      <xdr:col>102</xdr:col>
      <xdr:colOff>165100</xdr:colOff>
      <xdr:row>107</xdr:row>
      <xdr:rowOff>87812</xdr:rowOff>
    </xdr:to>
    <xdr:sp macro="" textlink="">
      <xdr:nvSpPr>
        <xdr:cNvPr id="730" name="フローチャート: 判断 729">
          <a:extLst>
            <a:ext uri="{FF2B5EF4-FFF2-40B4-BE49-F238E27FC236}">
              <a16:creationId xmlns:a16="http://schemas.microsoft.com/office/drawing/2014/main" id="{0F2793B5-905F-43C7-BEA9-265AAAAB4F6B}"/>
            </a:ext>
          </a:extLst>
        </xdr:cNvPr>
        <xdr:cNvSpPr/>
      </xdr:nvSpPr>
      <xdr:spPr>
        <a:xfrm>
          <a:off x="19494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160927</xdr:rowOff>
    </xdr:from>
    <xdr:to>
      <xdr:col>98</xdr:col>
      <xdr:colOff>38100</xdr:colOff>
      <xdr:row>107</xdr:row>
      <xdr:rowOff>91077</xdr:rowOff>
    </xdr:to>
    <xdr:sp macro="" textlink="">
      <xdr:nvSpPr>
        <xdr:cNvPr id="731" name="フローチャート: 判断 730">
          <a:extLst>
            <a:ext uri="{FF2B5EF4-FFF2-40B4-BE49-F238E27FC236}">
              <a16:creationId xmlns:a16="http://schemas.microsoft.com/office/drawing/2014/main" id="{27E0F93D-B640-4720-8719-0F2339363018}"/>
            </a:ext>
          </a:extLst>
        </xdr:cNvPr>
        <xdr:cNvSpPr/>
      </xdr:nvSpPr>
      <xdr:spPr>
        <a:xfrm>
          <a:off x="18605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882EFE67-952C-43DA-9F57-8A4FD665A58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C5104E9-0331-46F1-B680-E76F909068E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6120A67E-DB0A-4791-874E-174C77BCBCB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21397ACE-283E-49A0-ADEF-DB3166F8C3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C8359D64-B52B-4F2F-AAA2-544F74A07C8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170724</xdr:rowOff>
    </xdr:from>
    <xdr:to>
      <xdr:col>116</xdr:col>
      <xdr:colOff>114300</xdr:colOff>
      <xdr:row>107</xdr:row>
      <xdr:rowOff>100874</xdr:rowOff>
    </xdr:to>
    <xdr:sp macro="" textlink="">
      <xdr:nvSpPr>
        <xdr:cNvPr id="737" name="楕円 736">
          <a:extLst>
            <a:ext uri="{FF2B5EF4-FFF2-40B4-BE49-F238E27FC236}">
              <a16:creationId xmlns:a16="http://schemas.microsoft.com/office/drawing/2014/main" id="{ECB6E239-A727-43EE-9C64-64CBCE6A2105}"/>
            </a:ext>
          </a:extLst>
        </xdr:cNvPr>
        <xdr:cNvSpPr/>
      </xdr:nvSpPr>
      <xdr:spPr>
        <a:xfrm>
          <a:off x="221107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149151</xdr:rowOff>
    </xdr:from>
    <xdr:ext cx="469744" cy="259045"/>
    <xdr:sp macro="" textlink="">
      <xdr:nvSpPr>
        <xdr:cNvPr id="738" name="【公民館】&#10;一人当たり面積該当値テキスト">
          <a:extLst>
            <a:ext uri="{FF2B5EF4-FFF2-40B4-BE49-F238E27FC236}">
              <a16:creationId xmlns:a16="http://schemas.microsoft.com/office/drawing/2014/main" id="{4DEAE472-A7DF-4CD6-80C7-8A9759185E0B}"/>
            </a:ext>
          </a:extLst>
        </xdr:cNvPr>
        <xdr:cNvSpPr txBox="1"/>
      </xdr:nvSpPr>
      <xdr:spPr>
        <a:xfrm>
          <a:off x="22199600" y="1832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170724</xdr:rowOff>
    </xdr:from>
    <xdr:to>
      <xdr:col>112</xdr:col>
      <xdr:colOff>38100</xdr:colOff>
      <xdr:row>107</xdr:row>
      <xdr:rowOff>100874</xdr:rowOff>
    </xdr:to>
    <xdr:sp macro="" textlink="">
      <xdr:nvSpPr>
        <xdr:cNvPr id="739" name="楕円 738">
          <a:extLst>
            <a:ext uri="{FF2B5EF4-FFF2-40B4-BE49-F238E27FC236}">
              <a16:creationId xmlns:a16="http://schemas.microsoft.com/office/drawing/2014/main" id="{7E29F9E4-AB88-4596-8FC9-D9275962728C}"/>
            </a:ext>
          </a:extLst>
        </xdr:cNvPr>
        <xdr:cNvSpPr/>
      </xdr:nvSpPr>
      <xdr:spPr>
        <a:xfrm>
          <a:off x="21272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50074</xdr:rowOff>
    </xdr:from>
    <xdr:to>
      <xdr:col>116</xdr:col>
      <xdr:colOff>63500</xdr:colOff>
      <xdr:row>107</xdr:row>
      <xdr:rowOff>50074</xdr:rowOff>
    </xdr:to>
    <xdr:cxnSp macro="">
      <xdr:nvCxnSpPr>
        <xdr:cNvPr id="740" name="直線コネクタ 739">
          <a:extLst>
            <a:ext uri="{FF2B5EF4-FFF2-40B4-BE49-F238E27FC236}">
              <a16:creationId xmlns:a16="http://schemas.microsoft.com/office/drawing/2014/main" id="{C7668054-2D97-4D42-9D69-3887356737AF}"/>
            </a:ext>
          </a:extLst>
        </xdr:cNvPr>
        <xdr:cNvCxnSpPr/>
      </xdr:nvCxnSpPr>
      <xdr:spPr>
        <a:xfrm>
          <a:off x="21323300" y="18395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170724</xdr:rowOff>
    </xdr:from>
    <xdr:to>
      <xdr:col>107</xdr:col>
      <xdr:colOff>101600</xdr:colOff>
      <xdr:row>107</xdr:row>
      <xdr:rowOff>100874</xdr:rowOff>
    </xdr:to>
    <xdr:sp macro="" textlink="">
      <xdr:nvSpPr>
        <xdr:cNvPr id="741" name="楕円 740">
          <a:extLst>
            <a:ext uri="{FF2B5EF4-FFF2-40B4-BE49-F238E27FC236}">
              <a16:creationId xmlns:a16="http://schemas.microsoft.com/office/drawing/2014/main" id="{16F3498A-C69D-4CCA-87F9-5868E0EBCCC8}"/>
            </a:ext>
          </a:extLst>
        </xdr:cNvPr>
        <xdr:cNvSpPr/>
      </xdr:nvSpPr>
      <xdr:spPr>
        <a:xfrm>
          <a:off x="2038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50074</xdr:rowOff>
    </xdr:from>
    <xdr:to>
      <xdr:col>111</xdr:col>
      <xdr:colOff>177800</xdr:colOff>
      <xdr:row>107</xdr:row>
      <xdr:rowOff>50074</xdr:rowOff>
    </xdr:to>
    <xdr:cxnSp macro="">
      <xdr:nvCxnSpPr>
        <xdr:cNvPr id="742" name="直線コネクタ 741">
          <a:extLst>
            <a:ext uri="{FF2B5EF4-FFF2-40B4-BE49-F238E27FC236}">
              <a16:creationId xmlns:a16="http://schemas.microsoft.com/office/drawing/2014/main" id="{5E5F7FA4-A515-42C4-A806-736BD400E57A}"/>
            </a:ext>
          </a:extLst>
        </xdr:cNvPr>
        <xdr:cNvCxnSpPr/>
      </xdr:nvCxnSpPr>
      <xdr:spPr>
        <a:xfrm>
          <a:off x="20434300" y="18395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43" name="楕円 742">
          <a:extLst>
            <a:ext uri="{FF2B5EF4-FFF2-40B4-BE49-F238E27FC236}">
              <a16:creationId xmlns:a16="http://schemas.microsoft.com/office/drawing/2014/main" id="{58EFD4E0-0E45-4337-955D-FB8207DA2086}"/>
            </a:ext>
          </a:extLst>
        </xdr:cNvPr>
        <xdr:cNvSpPr/>
      </xdr:nvSpPr>
      <xdr:spPr>
        <a:xfrm>
          <a:off x="19494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48442</xdr:rowOff>
    </xdr:from>
    <xdr:to>
      <xdr:col>107</xdr:col>
      <xdr:colOff>50800</xdr:colOff>
      <xdr:row>107</xdr:row>
      <xdr:rowOff>50074</xdr:rowOff>
    </xdr:to>
    <xdr:cxnSp macro="">
      <xdr:nvCxnSpPr>
        <xdr:cNvPr id="744" name="直線コネクタ 743">
          <a:extLst>
            <a:ext uri="{FF2B5EF4-FFF2-40B4-BE49-F238E27FC236}">
              <a16:creationId xmlns:a16="http://schemas.microsoft.com/office/drawing/2014/main" id="{9A3B56E4-C9CD-4756-8588-205BFD0A0E42}"/>
            </a:ext>
          </a:extLst>
        </xdr:cNvPr>
        <xdr:cNvCxnSpPr/>
      </xdr:nvCxnSpPr>
      <xdr:spPr>
        <a:xfrm>
          <a:off x="19545300" y="183935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167458</xdr:rowOff>
    </xdr:from>
    <xdr:to>
      <xdr:col>98</xdr:col>
      <xdr:colOff>38100</xdr:colOff>
      <xdr:row>107</xdr:row>
      <xdr:rowOff>97608</xdr:rowOff>
    </xdr:to>
    <xdr:sp macro="" textlink="">
      <xdr:nvSpPr>
        <xdr:cNvPr id="745" name="楕円 744">
          <a:extLst>
            <a:ext uri="{FF2B5EF4-FFF2-40B4-BE49-F238E27FC236}">
              <a16:creationId xmlns:a16="http://schemas.microsoft.com/office/drawing/2014/main" id="{956315A2-92BE-4AD7-911C-73EBA53CFEEB}"/>
            </a:ext>
          </a:extLst>
        </xdr:cNvPr>
        <xdr:cNvSpPr/>
      </xdr:nvSpPr>
      <xdr:spPr>
        <a:xfrm>
          <a:off x="18605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46808</xdr:rowOff>
    </xdr:from>
    <xdr:to>
      <xdr:col>102</xdr:col>
      <xdr:colOff>114300</xdr:colOff>
      <xdr:row>107</xdr:row>
      <xdr:rowOff>48442</xdr:rowOff>
    </xdr:to>
    <xdr:cxnSp macro="">
      <xdr:nvCxnSpPr>
        <xdr:cNvPr id="746" name="直線コネクタ 745">
          <a:extLst>
            <a:ext uri="{FF2B5EF4-FFF2-40B4-BE49-F238E27FC236}">
              <a16:creationId xmlns:a16="http://schemas.microsoft.com/office/drawing/2014/main" id="{CA7D8DA5-8AC7-4E8E-AC77-1D833486DC0C}"/>
            </a:ext>
          </a:extLst>
        </xdr:cNvPr>
        <xdr:cNvCxnSpPr/>
      </xdr:nvCxnSpPr>
      <xdr:spPr>
        <a:xfrm>
          <a:off x="18656300" y="183919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99440</xdr:rowOff>
    </xdr:from>
    <xdr:ext cx="469744" cy="259045"/>
    <xdr:sp macro="" textlink="">
      <xdr:nvSpPr>
        <xdr:cNvPr id="747" name="n_1aveValue【公民館】&#10;一人当たり面積">
          <a:extLst>
            <a:ext uri="{FF2B5EF4-FFF2-40B4-BE49-F238E27FC236}">
              <a16:creationId xmlns:a16="http://schemas.microsoft.com/office/drawing/2014/main" id="{29B4CFF8-9FA1-46E5-B239-A2274F4C671F}"/>
            </a:ext>
          </a:extLst>
        </xdr:cNvPr>
        <xdr:cNvSpPr txBox="1"/>
      </xdr:nvSpPr>
      <xdr:spPr>
        <a:xfrm>
          <a:off x="210757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748" name="n_2aveValue【公民館】&#10;一人当たり面積">
          <a:extLst>
            <a:ext uri="{FF2B5EF4-FFF2-40B4-BE49-F238E27FC236}">
              <a16:creationId xmlns:a16="http://schemas.microsoft.com/office/drawing/2014/main" id="{55866282-681F-4C84-A4CB-9741BDF5AEE3}"/>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104339</xdr:rowOff>
    </xdr:from>
    <xdr:ext cx="469744" cy="259045"/>
    <xdr:sp macro="" textlink="">
      <xdr:nvSpPr>
        <xdr:cNvPr id="749" name="n_3aveValue【公民館】&#10;一人当たり面積">
          <a:extLst>
            <a:ext uri="{FF2B5EF4-FFF2-40B4-BE49-F238E27FC236}">
              <a16:creationId xmlns:a16="http://schemas.microsoft.com/office/drawing/2014/main" id="{D31A87BE-4F1E-455D-AA8E-D12D61489922}"/>
            </a:ext>
          </a:extLst>
        </xdr:cNvPr>
        <xdr:cNvSpPr txBox="1"/>
      </xdr:nvSpPr>
      <xdr:spPr>
        <a:xfrm>
          <a:off x="193104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107604</xdr:rowOff>
    </xdr:from>
    <xdr:ext cx="469744" cy="259045"/>
    <xdr:sp macro="" textlink="">
      <xdr:nvSpPr>
        <xdr:cNvPr id="750" name="n_4aveValue【公民館】&#10;一人当たり面積">
          <a:extLst>
            <a:ext uri="{FF2B5EF4-FFF2-40B4-BE49-F238E27FC236}">
              <a16:creationId xmlns:a16="http://schemas.microsoft.com/office/drawing/2014/main" id="{083B07BC-83D5-462E-9684-A532003002AF}"/>
            </a:ext>
          </a:extLst>
        </xdr:cNvPr>
        <xdr:cNvSpPr txBox="1"/>
      </xdr:nvSpPr>
      <xdr:spPr>
        <a:xfrm>
          <a:off x="18421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92001</xdr:rowOff>
    </xdr:from>
    <xdr:ext cx="469744" cy="259045"/>
    <xdr:sp macro="" textlink="">
      <xdr:nvSpPr>
        <xdr:cNvPr id="751" name="n_1mainValue【公民館】&#10;一人当たり面積">
          <a:extLst>
            <a:ext uri="{FF2B5EF4-FFF2-40B4-BE49-F238E27FC236}">
              <a16:creationId xmlns:a16="http://schemas.microsoft.com/office/drawing/2014/main" id="{731B8604-870B-4F65-AF5E-9923FF3B72AF}"/>
            </a:ext>
          </a:extLst>
        </xdr:cNvPr>
        <xdr:cNvSpPr txBox="1"/>
      </xdr:nvSpPr>
      <xdr:spPr>
        <a:xfrm>
          <a:off x="210757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92001</xdr:rowOff>
    </xdr:from>
    <xdr:ext cx="469744" cy="259045"/>
    <xdr:sp macro="" textlink="">
      <xdr:nvSpPr>
        <xdr:cNvPr id="752" name="n_2mainValue【公民館】&#10;一人当たり面積">
          <a:extLst>
            <a:ext uri="{FF2B5EF4-FFF2-40B4-BE49-F238E27FC236}">
              <a16:creationId xmlns:a16="http://schemas.microsoft.com/office/drawing/2014/main" id="{700B9C36-67F0-47F7-B113-D55796A63F48}"/>
            </a:ext>
          </a:extLst>
        </xdr:cNvPr>
        <xdr:cNvSpPr txBox="1"/>
      </xdr:nvSpPr>
      <xdr:spPr>
        <a:xfrm>
          <a:off x="20199427" y="1843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753" name="n_3mainValue【公民館】&#10;一人当たり面積">
          <a:extLst>
            <a:ext uri="{FF2B5EF4-FFF2-40B4-BE49-F238E27FC236}">
              <a16:creationId xmlns:a16="http://schemas.microsoft.com/office/drawing/2014/main" id="{E1FA81F0-510C-4A35-B4AB-E38A3C65E884}"/>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88735</xdr:rowOff>
    </xdr:from>
    <xdr:ext cx="469744" cy="259045"/>
    <xdr:sp macro="" textlink="">
      <xdr:nvSpPr>
        <xdr:cNvPr id="754" name="n_4mainValue【公民館】&#10;一人当たり面積">
          <a:extLst>
            <a:ext uri="{FF2B5EF4-FFF2-40B4-BE49-F238E27FC236}">
              <a16:creationId xmlns:a16="http://schemas.microsoft.com/office/drawing/2014/main" id="{DF7C3BB4-E6E1-47A9-A6FF-5E96F58F0A5C}"/>
            </a:ext>
          </a:extLst>
        </xdr:cNvPr>
        <xdr:cNvSpPr txBox="1"/>
      </xdr:nvSpPr>
      <xdr:spPr>
        <a:xfrm>
          <a:off x="18421427" y="1843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A795331D-C39F-4779-9B14-5FC3F3C9CA4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8826EADB-F51F-49D8-9C3D-58E942417C2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15622F3D-DC76-40B7-98D8-070225135E1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類似団体と比較して特に有形固定資産減価償却率が高くなっている施設は、認定こども園・幼稚園・保育所であり、特に低くなっている施設は、橋りょう・トンネルである。</a:t>
          </a:r>
          <a:endParaRPr lang="ja-JP" altLang="ja-JP" sz="1400">
            <a:effectLst/>
          </a:endParaRPr>
        </a:p>
        <a:p>
          <a:r>
            <a:rPr kumimoji="1" lang="ja-JP" altLang="ja-JP" sz="1100">
              <a:solidFill>
                <a:schemeClr val="dk1"/>
              </a:solidFill>
              <a:effectLst/>
              <a:latin typeface="+mn-lt"/>
              <a:ea typeface="+mn-ea"/>
              <a:cs typeface="+mn-cs"/>
            </a:rPr>
            <a:t>　認定こども園・幼稚園・保育所については、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園ある幼稚園の有形固定資産減価償却率が</a:t>
          </a:r>
          <a:r>
            <a:rPr kumimoji="1" lang="en-US" altLang="ja-JP" sz="1100">
              <a:solidFill>
                <a:schemeClr val="dk1"/>
              </a:solidFill>
              <a:effectLst/>
              <a:latin typeface="+mn-lt"/>
              <a:ea typeface="+mn-ea"/>
              <a:cs typeface="+mn-cs"/>
            </a:rPr>
            <a:t>79.1</a:t>
          </a:r>
          <a:r>
            <a:rPr kumimoji="1" lang="ja-JP" altLang="ja-JP" sz="1100">
              <a:solidFill>
                <a:schemeClr val="dk1"/>
              </a:solidFill>
              <a:effectLst/>
              <a:latin typeface="+mn-lt"/>
              <a:ea typeface="+mn-ea"/>
              <a:cs typeface="+mn-cs"/>
            </a:rPr>
            <a:t>％、保育所が</a:t>
          </a:r>
          <a:r>
            <a:rPr kumimoji="1" lang="en-US" altLang="ja-JP" sz="1100">
              <a:solidFill>
                <a:schemeClr val="dk1"/>
              </a:solidFill>
              <a:effectLst/>
              <a:latin typeface="+mn-lt"/>
              <a:ea typeface="+mn-ea"/>
              <a:cs typeface="+mn-cs"/>
            </a:rPr>
            <a:t>81.4</a:t>
          </a:r>
          <a:r>
            <a:rPr kumimoji="1" lang="ja-JP" altLang="ja-JP" sz="1100">
              <a:solidFill>
                <a:schemeClr val="dk1"/>
              </a:solidFill>
              <a:effectLst/>
              <a:latin typeface="+mn-lt"/>
              <a:ea typeface="+mn-ea"/>
              <a:cs typeface="+mn-cs"/>
            </a:rPr>
            <a:t>％となっている。特に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園の幼稚園で有形固定資産減価償却率が</a:t>
          </a:r>
          <a:r>
            <a:rPr kumimoji="1" lang="en-US" altLang="ja-JP" sz="1100">
              <a:solidFill>
                <a:schemeClr val="dk1"/>
              </a:solidFill>
              <a:effectLst/>
              <a:latin typeface="+mn-lt"/>
              <a:ea typeface="+mn-ea"/>
              <a:cs typeface="+mn-cs"/>
            </a:rPr>
            <a:t>99.9</a:t>
          </a:r>
          <a:r>
            <a:rPr kumimoji="1" lang="ja-JP" altLang="ja-JP" sz="1100">
              <a:solidFill>
                <a:schemeClr val="dk1"/>
              </a:solidFill>
              <a:effectLst/>
              <a:latin typeface="+mn-lt"/>
              <a:ea typeface="+mn-ea"/>
              <a:cs typeface="+mn-cs"/>
            </a:rPr>
            <a:t>％と高くなっている。今後は統廃合を含めた大規模改修を計画的に進めていく。</a:t>
          </a:r>
          <a:endParaRPr lang="ja-JP" altLang="ja-JP" sz="1400">
            <a:effectLst/>
          </a:endParaRPr>
        </a:p>
        <a:p>
          <a:r>
            <a:rPr kumimoji="1" lang="ja-JP" altLang="ja-JP" sz="1100">
              <a:solidFill>
                <a:schemeClr val="dk1"/>
              </a:solidFill>
              <a:effectLst/>
              <a:latin typeface="+mn-lt"/>
              <a:ea typeface="+mn-ea"/>
              <a:cs typeface="+mn-cs"/>
            </a:rPr>
            <a:t>　公民館及び公営住宅については、公民館が昭和</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年、公営住宅が平成</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年に建築してる。類似団体平均を下回っているが、公民館は建築後</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年が経過している。今後は大規模改修を計画的に進めていく。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1F1A17B-B4A6-4A8B-A3D2-16B31B70B9E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671E-D3DA-42A4-886C-1350157E263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0D792E-1656-44CA-9554-51E2E8EF784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DBD7FD-AA51-4F50-861C-AFEBEE5593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DC99676-3860-4775-875B-B2106D05178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53A05B2-2F5F-468A-8E2C-894D402CDB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7EA53C-232B-4E7F-AD46-592644C3516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19C5F4B-63CC-4355-95AD-F37E510CFA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A1FEEC-6C3C-4CA9-ADCF-BBC0B25E003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CFCBD85-68D4-451A-8A90-3F9A0F911E7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17,201
14.38
6,813,442
6,335,536
475,257
4,416,460
3,341,561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E1298B-7AAB-4F2B-8DCE-F95F098A84E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2D6029B-228D-4928-92D8-66207AA9B17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0DB81D1-49BE-4603-BECD-98186140CF7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025307F-24FB-4279-899E-25A05D5BE4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98F51F5-2551-4119-A895-97F8C335681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AC60276-C618-4724-95EA-4B978529B1B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09004E6-D27A-4D56-B75A-0C342016400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D55371-81D4-4D51-8243-8915870C5B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BF9FDC2-3902-45FA-93BD-C63572837F3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2F7FD9-EA96-467E-8DF2-8C439D7BB9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51B3C6D-6FA4-44F1-93EA-E862C11DC2F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D29D42D-A7FB-4EB9-A785-58880A6AFE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E2A4111-ECC4-4CB7-BC37-58F338C0421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87EB9EE-F74B-4AD6-ADEF-773858ABE58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D3E93F-546F-461A-B621-370475BE49D3}"/>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1DB81C-9664-4598-A42D-701B1529BB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59C44BC-5115-4E70-9245-DB40DC97434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36BC34-86E4-47E1-978E-8EA22C38E14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CBAA46-A952-4D82-888E-080AF264523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5761FC4-480B-42D2-80A8-B3EB94C506E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C24B5A5-4174-4C0E-9E92-216999FC737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0DCAE04-C871-4F76-B4A6-EF23E672722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52A057-07D7-492C-B8AE-97F9FA842CD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2C88B04-832B-4869-81F1-CA40F205006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7B03813-2661-49BA-98CD-85F3569979B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E7EFF5-C60C-49CF-959E-DB6DA8A98E6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A5AC0C4-4341-4E09-9AFE-1A21B88C3C2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3C8A13-CBBB-4D6D-9710-693561D2A84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B1ABB15-6156-45F4-8473-8F147066F25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F5EC9ED-B4E6-4626-BB86-0C0E797E65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E14F930-F2C7-4532-8436-F54E9342009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70AFA23-EB24-4FBA-9414-3A7F50CB75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60EA024D-453C-49E0-B61B-8C86C00D048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249757C-C991-4331-8D3F-7654285FFE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611521BA-6353-4DD3-9A55-235BE78E086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C7D8376-6A0E-4933-990F-DA2C53C7E0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F0BEE793-E4D3-439C-943A-E00CE240120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4B79354-F0FD-4E35-8CC8-7655F96AFC9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4F64AFB-A2D3-4A7F-A8E2-6567689D7B0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51B38AF-C7E4-46B4-9496-8000D1AF702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19BE54E-74E0-48A6-B3B6-A44BC5FE023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FBFBF14-0241-47B5-8DC4-3EB566EE0ED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B8E21A22-6605-4315-AE99-14BCD79700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1A0B0DA9-2114-4D19-AE03-DDD410242C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EFAF116C-708C-49A4-AA80-39FB77921C6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9ABF305A-9054-4C68-B88C-CCB31129B7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44255499-1E32-474F-90FC-A680A57991E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CF78BC5-D140-4B52-9DBC-AE2538A96F3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8A1D447-5FDF-4679-B527-4CEBA92C045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81BD95B2-9ABF-4604-A527-5B70AD6235C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89C806F7-261D-42B2-8E09-315DA358FBD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B7F6EF25-E888-404C-9E67-8BA9DB68F78E}"/>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C38139CF-4F38-421D-9CCB-6AF4C851E64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7AA6E59-BB75-4BCF-889B-7F86AEB8E98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8F2A7A60-24A1-4094-AD6B-06BB3F27C3D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DFDA234C-2738-47BD-B528-F5B887E41D9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1852943D-46DE-4D00-A31A-31E2001215A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E8BC4CBB-7735-4550-A506-41025E08A5D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F883A7DB-604C-444B-B553-ADEDFF578DA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5B8CCEFF-D0C3-4AE4-B024-CC4E0CA9794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BAD8507-EBC9-4308-BCF4-9F0C93B6E36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7620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83CC025D-3F1E-4C50-A5D4-BFC7BD2A026F}"/>
            </a:ext>
          </a:extLst>
        </xdr:cNvPr>
        <xdr:cNvCxnSpPr/>
      </xdr:nvCxnSpPr>
      <xdr:spPr>
        <a:xfrm flipV="1">
          <a:off x="4634865" y="943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85788BAD-E9DA-4236-9FAC-84EB32028EC2}"/>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BE72E384-4E55-4383-B8D5-D4121996D0FD}"/>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125747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7AD11923-3AF8-4110-80DD-8AB3EE66178A}"/>
            </a:ext>
          </a:extLst>
        </xdr:cNvPr>
        <xdr:cNvSpPr txBox="1"/>
      </xdr:nvSpPr>
      <xdr:spPr>
        <a:xfrm>
          <a:off x="46736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7620</xdr:rowOff>
    </xdr:from>
    <xdr:to>
      <xdr:col>24</xdr:col>
      <xdr:colOff>152400</xdr:colOff>
      <xdr:row>55</xdr:row>
      <xdr:rowOff>7620</xdr:rowOff>
    </xdr:to>
    <xdr:cxnSp macro="">
      <xdr:nvCxnSpPr>
        <xdr:cNvPr id="77" name="直線コネクタ 76">
          <a:extLst>
            <a:ext uri="{FF2B5EF4-FFF2-40B4-BE49-F238E27FC236}">
              <a16:creationId xmlns:a16="http://schemas.microsoft.com/office/drawing/2014/main" id="{A752915F-40DB-42E1-B227-E3BB26424199}"/>
            </a:ext>
          </a:extLst>
        </xdr:cNvPr>
        <xdr:cNvCxnSpPr/>
      </xdr:nvCxnSpPr>
      <xdr:spPr>
        <a:xfrm>
          <a:off x="4546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13352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4CB20B88-E44E-4229-9D2E-DB47E59D2A00}"/>
            </a:ext>
          </a:extLst>
        </xdr:cNvPr>
        <xdr:cNvSpPr txBox="1"/>
      </xdr:nvSpPr>
      <xdr:spPr>
        <a:xfrm>
          <a:off x="46736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79" name="フローチャート: 判断 78">
          <a:extLst>
            <a:ext uri="{FF2B5EF4-FFF2-40B4-BE49-F238E27FC236}">
              <a16:creationId xmlns:a16="http://schemas.microsoft.com/office/drawing/2014/main" id="{1FC11DF7-D2CF-413E-BB22-474AACA9C15E}"/>
            </a:ext>
          </a:extLst>
        </xdr:cNvPr>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80" name="フローチャート: 判断 79">
          <a:extLst>
            <a:ext uri="{FF2B5EF4-FFF2-40B4-BE49-F238E27FC236}">
              <a16:creationId xmlns:a16="http://schemas.microsoft.com/office/drawing/2014/main" id="{B089A0E9-D43C-442B-8F40-532909D0D162}"/>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xdr:rowOff>
    </xdr:from>
    <xdr:to>
      <xdr:col>15</xdr:col>
      <xdr:colOff>101600</xdr:colOff>
      <xdr:row>60</xdr:row>
      <xdr:rowOff>113665</xdr:rowOff>
    </xdr:to>
    <xdr:sp macro="" textlink="">
      <xdr:nvSpPr>
        <xdr:cNvPr id="81" name="フローチャート: 判断 80">
          <a:extLst>
            <a:ext uri="{FF2B5EF4-FFF2-40B4-BE49-F238E27FC236}">
              <a16:creationId xmlns:a16="http://schemas.microsoft.com/office/drawing/2014/main" id="{9685CCF6-7ADA-44E7-AA6A-AB7E0F47E7C0}"/>
            </a:ext>
          </a:extLst>
        </xdr:cNvPr>
        <xdr:cNvSpPr/>
      </xdr:nvSpPr>
      <xdr:spPr>
        <a:xfrm>
          <a:off x="2857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44450</xdr:rowOff>
    </xdr:from>
    <xdr:to>
      <xdr:col>10</xdr:col>
      <xdr:colOff>165100</xdr:colOff>
      <xdr:row>60</xdr:row>
      <xdr:rowOff>146050</xdr:rowOff>
    </xdr:to>
    <xdr:sp macro="" textlink="">
      <xdr:nvSpPr>
        <xdr:cNvPr id="82" name="フローチャート: 判断 81">
          <a:extLst>
            <a:ext uri="{FF2B5EF4-FFF2-40B4-BE49-F238E27FC236}">
              <a16:creationId xmlns:a16="http://schemas.microsoft.com/office/drawing/2014/main" id="{3871D833-D291-4CF3-BF60-9207FF7AA4CD}"/>
            </a:ext>
          </a:extLst>
        </xdr:cNvPr>
        <xdr:cNvSpPr/>
      </xdr:nvSpPr>
      <xdr:spPr>
        <a:xfrm>
          <a:off x="1968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10160</xdr:rowOff>
    </xdr:from>
    <xdr:to>
      <xdr:col>6</xdr:col>
      <xdr:colOff>38100</xdr:colOff>
      <xdr:row>60</xdr:row>
      <xdr:rowOff>111760</xdr:rowOff>
    </xdr:to>
    <xdr:sp macro="" textlink="">
      <xdr:nvSpPr>
        <xdr:cNvPr id="83" name="フローチャート: 判断 82">
          <a:extLst>
            <a:ext uri="{FF2B5EF4-FFF2-40B4-BE49-F238E27FC236}">
              <a16:creationId xmlns:a16="http://schemas.microsoft.com/office/drawing/2014/main" id="{4C60E527-D450-407C-B1F4-315ACB7517C2}"/>
            </a:ext>
          </a:extLst>
        </xdr:cNvPr>
        <xdr:cNvSpPr/>
      </xdr:nvSpPr>
      <xdr:spPr>
        <a:xfrm>
          <a:off x="1079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B9F3397F-1B9C-42E5-A1DC-008D9C79BB4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9799DB2-785A-4FBE-9BB2-C9784DAC8F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C28B1E1-2AF4-47FA-86F7-FC9A73C7F4F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4072D70-1A41-4AAC-BD83-2BE62C7A834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A87D357-23BD-467B-95E4-F39357EFA7A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89" name="楕円 88">
          <a:extLst>
            <a:ext uri="{FF2B5EF4-FFF2-40B4-BE49-F238E27FC236}">
              <a16:creationId xmlns:a16="http://schemas.microsoft.com/office/drawing/2014/main" id="{8A5E26E1-71A0-4B3E-9C0C-C0A982F2F9CD}"/>
            </a:ext>
          </a:extLst>
        </xdr:cNvPr>
        <xdr:cNvSpPr/>
      </xdr:nvSpPr>
      <xdr:spPr>
        <a:xfrm>
          <a:off x="45847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162577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7D81B7C8-FA9F-49B0-8AED-AC8C95FCFD21}"/>
            </a:ext>
          </a:extLst>
        </xdr:cNvPr>
        <xdr:cNvSpPr txBox="1"/>
      </xdr:nvSpPr>
      <xdr:spPr>
        <a:xfrm>
          <a:off x="4673600"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93980</xdr:rowOff>
    </xdr:from>
    <xdr:to>
      <xdr:col>20</xdr:col>
      <xdr:colOff>38100</xdr:colOff>
      <xdr:row>60</xdr:row>
      <xdr:rowOff>24130</xdr:rowOff>
    </xdr:to>
    <xdr:sp macro="" textlink="">
      <xdr:nvSpPr>
        <xdr:cNvPr id="91" name="楕円 90">
          <a:extLst>
            <a:ext uri="{FF2B5EF4-FFF2-40B4-BE49-F238E27FC236}">
              <a16:creationId xmlns:a16="http://schemas.microsoft.com/office/drawing/2014/main" id="{3BFEB410-E12D-48FD-A330-1BBACEBAB425}"/>
            </a:ext>
          </a:extLst>
        </xdr:cNvPr>
        <xdr:cNvSpPr/>
      </xdr:nvSpPr>
      <xdr:spPr>
        <a:xfrm>
          <a:off x="37465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144780</xdr:rowOff>
    </xdr:from>
    <xdr:to>
      <xdr:col>24</xdr:col>
      <xdr:colOff>63500</xdr:colOff>
      <xdr:row>60</xdr:row>
      <xdr:rowOff>19050</xdr:rowOff>
    </xdr:to>
    <xdr:cxnSp macro="">
      <xdr:nvCxnSpPr>
        <xdr:cNvPr id="92" name="直線コネクタ 91">
          <a:extLst>
            <a:ext uri="{FF2B5EF4-FFF2-40B4-BE49-F238E27FC236}">
              <a16:creationId xmlns:a16="http://schemas.microsoft.com/office/drawing/2014/main" id="{1AA2F0BB-90B0-4FFC-94E0-D87A8CAC44A4}"/>
            </a:ext>
          </a:extLst>
        </xdr:cNvPr>
        <xdr:cNvCxnSpPr/>
      </xdr:nvCxnSpPr>
      <xdr:spPr>
        <a:xfrm>
          <a:off x="3797300" y="102603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53975</xdr:rowOff>
    </xdr:from>
    <xdr:to>
      <xdr:col>15</xdr:col>
      <xdr:colOff>101600</xdr:colOff>
      <xdr:row>59</xdr:row>
      <xdr:rowOff>155575</xdr:rowOff>
    </xdr:to>
    <xdr:sp macro="" textlink="">
      <xdr:nvSpPr>
        <xdr:cNvPr id="93" name="楕円 92">
          <a:extLst>
            <a:ext uri="{FF2B5EF4-FFF2-40B4-BE49-F238E27FC236}">
              <a16:creationId xmlns:a16="http://schemas.microsoft.com/office/drawing/2014/main" id="{66F7A1F4-4749-4FD7-A986-96CF94D9353F}"/>
            </a:ext>
          </a:extLst>
        </xdr:cNvPr>
        <xdr:cNvSpPr/>
      </xdr:nvSpPr>
      <xdr:spPr>
        <a:xfrm>
          <a:off x="2857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104775</xdr:rowOff>
    </xdr:from>
    <xdr:to>
      <xdr:col>19</xdr:col>
      <xdr:colOff>177800</xdr:colOff>
      <xdr:row>59</xdr:row>
      <xdr:rowOff>144780</xdr:rowOff>
    </xdr:to>
    <xdr:cxnSp macro="">
      <xdr:nvCxnSpPr>
        <xdr:cNvPr id="94" name="直線コネクタ 93">
          <a:extLst>
            <a:ext uri="{FF2B5EF4-FFF2-40B4-BE49-F238E27FC236}">
              <a16:creationId xmlns:a16="http://schemas.microsoft.com/office/drawing/2014/main" id="{97849578-1591-4456-A49D-7F138D1A9244}"/>
            </a:ext>
          </a:extLst>
        </xdr:cNvPr>
        <xdr:cNvCxnSpPr/>
      </xdr:nvCxnSpPr>
      <xdr:spPr>
        <a:xfrm>
          <a:off x="2908300" y="102203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61595</xdr:rowOff>
    </xdr:from>
    <xdr:to>
      <xdr:col>10</xdr:col>
      <xdr:colOff>165100</xdr:colOff>
      <xdr:row>59</xdr:row>
      <xdr:rowOff>163195</xdr:rowOff>
    </xdr:to>
    <xdr:sp macro="" textlink="">
      <xdr:nvSpPr>
        <xdr:cNvPr id="95" name="楕円 94">
          <a:extLst>
            <a:ext uri="{FF2B5EF4-FFF2-40B4-BE49-F238E27FC236}">
              <a16:creationId xmlns:a16="http://schemas.microsoft.com/office/drawing/2014/main" id="{E2DCCDC1-BC55-4D0B-9489-6AC166A18217}"/>
            </a:ext>
          </a:extLst>
        </xdr:cNvPr>
        <xdr:cNvSpPr/>
      </xdr:nvSpPr>
      <xdr:spPr>
        <a:xfrm>
          <a:off x="1968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104775</xdr:rowOff>
    </xdr:from>
    <xdr:to>
      <xdr:col>15</xdr:col>
      <xdr:colOff>50800</xdr:colOff>
      <xdr:row>59</xdr:row>
      <xdr:rowOff>112395</xdr:rowOff>
    </xdr:to>
    <xdr:cxnSp macro="">
      <xdr:nvCxnSpPr>
        <xdr:cNvPr id="96" name="直線コネクタ 95">
          <a:extLst>
            <a:ext uri="{FF2B5EF4-FFF2-40B4-BE49-F238E27FC236}">
              <a16:creationId xmlns:a16="http://schemas.microsoft.com/office/drawing/2014/main" id="{3EFFD7D6-C006-4637-AA62-BD6C39045806}"/>
            </a:ext>
          </a:extLst>
        </xdr:cNvPr>
        <xdr:cNvCxnSpPr/>
      </xdr:nvCxnSpPr>
      <xdr:spPr>
        <a:xfrm flipV="1">
          <a:off x="2019300" y="102203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19685</xdr:rowOff>
    </xdr:from>
    <xdr:to>
      <xdr:col>6</xdr:col>
      <xdr:colOff>38100</xdr:colOff>
      <xdr:row>59</xdr:row>
      <xdr:rowOff>121285</xdr:rowOff>
    </xdr:to>
    <xdr:sp macro="" textlink="">
      <xdr:nvSpPr>
        <xdr:cNvPr id="97" name="楕円 96">
          <a:extLst>
            <a:ext uri="{FF2B5EF4-FFF2-40B4-BE49-F238E27FC236}">
              <a16:creationId xmlns:a16="http://schemas.microsoft.com/office/drawing/2014/main" id="{8DC0F71B-2124-423B-AA79-016A82F0A45B}"/>
            </a:ext>
          </a:extLst>
        </xdr:cNvPr>
        <xdr:cNvSpPr/>
      </xdr:nvSpPr>
      <xdr:spPr>
        <a:xfrm>
          <a:off x="1079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70485</xdr:rowOff>
    </xdr:from>
    <xdr:to>
      <xdr:col>10</xdr:col>
      <xdr:colOff>114300</xdr:colOff>
      <xdr:row>59</xdr:row>
      <xdr:rowOff>112395</xdr:rowOff>
    </xdr:to>
    <xdr:cxnSp macro="">
      <xdr:nvCxnSpPr>
        <xdr:cNvPr id="98" name="直線コネクタ 97">
          <a:extLst>
            <a:ext uri="{FF2B5EF4-FFF2-40B4-BE49-F238E27FC236}">
              <a16:creationId xmlns:a16="http://schemas.microsoft.com/office/drawing/2014/main" id="{7B35E3E9-3B0E-42EE-B81F-9B12E0F17477}"/>
            </a:ext>
          </a:extLst>
        </xdr:cNvPr>
        <xdr:cNvCxnSpPr/>
      </xdr:nvCxnSpPr>
      <xdr:spPr>
        <a:xfrm>
          <a:off x="1130300" y="101860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99" name="n_1aveValue【体育館・プール】&#10;有形固定資産減価償却率">
          <a:extLst>
            <a:ext uri="{FF2B5EF4-FFF2-40B4-BE49-F238E27FC236}">
              <a16:creationId xmlns:a16="http://schemas.microsoft.com/office/drawing/2014/main" id="{B0EE0725-9266-4BB4-8B5B-A624F71CB5B2}"/>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00" name="n_2aveValue【体育館・プール】&#10;有形固定資産減価償却率">
          <a:extLst>
            <a:ext uri="{FF2B5EF4-FFF2-40B4-BE49-F238E27FC236}">
              <a16:creationId xmlns:a16="http://schemas.microsoft.com/office/drawing/2014/main" id="{3D43B510-FEAE-432D-834A-46D56F052ECD}"/>
            </a:ext>
          </a:extLst>
        </xdr:cNvPr>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101" name="n_3aveValue【体育館・プール】&#10;有形固定資産減価償却率">
          <a:extLst>
            <a:ext uri="{FF2B5EF4-FFF2-40B4-BE49-F238E27FC236}">
              <a16:creationId xmlns:a16="http://schemas.microsoft.com/office/drawing/2014/main" id="{1426E178-5BB7-4289-99DC-FAC4CEE93254}"/>
            </a:ext>
          </a:extLst>
        </xdr:cNvPr>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102887</xdr:rowOff>
    </xdr:from>
    <xdr:ext cx="405111" cy="259045"/>
    <xdr:sp macro="" textlink="">
      <xdr:nvSpPr>
        <xdr:cNvPr id="102" name="n_4aveValue【体育館・プール】&#10;有形固定資産減価償却率">
          <a:extLst>
            <a:ext uri="{FF2B5EF4-FFF2-40B4-BE49-F238E27FC236}">
              <a16:creationId xmlns:a16="http://schemas.microsoft.com/office/drawing/2014/main" id="{AC8ED6CC-5D61-4CED-8C82-CB768CB42EB1}"/>
            </a:ext>
          </a:extLst>
        </xdr:cNvPr>
        <xdr:cNvSpPr txBox="1"/>
      </xdr:nvSpPr>
      <xdr:spPr>
        <a:xfrm>
          <a:off x="927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40657</xdr:rowOff>
    </xdr:from>
    <xdr:ext cx="405111" cy="259045"/>
    <xdr:sp macro="" textlink="">
      <xdr:nvSpPr>
        <xdr:cNvPr id="103" name="n_1mainValue【体育館・プール】&#10;有形固定資産減価償却率">
          <a:extLst>
            <a:ext uri="{FF2B5EF4-FFF2-40B4-BE49-F238E27FC236}">
              <a16:creationId xmlns:a16="http://schemas.microsoft.com/office/drawing/2014/main" id="{836D3227-ACF0-470D-8ED2-3269C5FB7338}"/>
            </a:ext>
          </a:extLst>
        </xdr:cNvPr>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652</xdr:rowOff>
    </xdr:from>
    <xdr:ext cx="405111" cy="259045"/>
    <xdr:sp macro="" textlink="">
      <xdr:nvSpPr>
        <xdr:cNvPr id="104" name="n_2mainValue【体育館・プール】&#10;有形固定資産減価償却率">
          <a:extLst>
            <a:ext uri="{FF2B5EF4-FFF2-40B4-BE49-F238E27FC236}">
              <a16:creationId xmlns:a16="http://schemas.microsoft.com/office/drawing/2014/main" id="{C5C3B5ED-6D03-4502-88B7-5E8631A87FFA}"/>
            </a:ext>
          </a:extLst>
        </xdr:cNvPr>
        <xdr:cNvSpPr txBox="1"/>
      </xdr:nvSpPr>
      <xdr:spPr>
        <a:xfrm>
          <a:off x="2705744" y="994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8272</xdr:rowOff>
    </xdr:from>
    <xdr:ext cx="405111" cy="259045"/>
    <xdr:sp macro="" textlink="">
      <xdr:nvSpPr>
        <xdr:cNvPr id="105" name="n_3mainValue【体育館・プール】&#10;有形固定資産減価償却率">
          <a:extLst>
            <a:ext uri="{FF2B5EF4-FFF2-40B4-BE49-F238E27FC236}">
              <a16:creationId xmlns:a16="http://schemas.microsoft.com/office/drawing/2014/main" id="{AEC401DF-7BB6-4C0B-B69A-1EDCBD84B240}"/>
            </a:ext>
          </a:extLst>
        </xdr:cNvPr>
        <xdr:cNvSpPr txBox="1"/>
      </xdr:nvSpPr>
      <xdr:spPr>
        <a:xfrm>
          <a:off x="1816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137812</xdr:rowOff>
    </xdr:from>
    <xdr:ext cx="405111" cy="259045"/>
    <xdr:sp macro="" textlink="">
      <xdr:nvSpPr>
        <xdr:cNvPr id="106" name="n_4mainValue【体育館・プール】&#10;有形固定資産減価償却率">
          <a:extLst>
            <a:ext uri="{FF2B5EF4-FFF2-40B4-BE49-F238E27FC236}">
              <a16:creationId xmlns:a16="http://schemas.microsoft.com/office/drawing/2014/main" id="{2366F6F4-1188-42B9-AD21-A7D95AD16BD2}"/>
            </a:ext>
          </a:extLst>
        </xdr:cNvPr>
        <xdr:cNvSpPr txBox="1"/>
      </xdr:nvSpPr>
      <xdr:spPr>
        <a:xfrm>
          <a:off x="927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5E0F0A1B-E128-4299-A9ED-4ED39AFE2F1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8F0A646-6B19-4C20-854A-9CF28864851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D717A517-D826-412B-A694-0D15E933AEB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6212EA1D-F618-4383-87FF-84B60BE58D4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8F75CA6B-45EB-4281-AD42-6E8DFA78C3B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E38FEA66-1D30-4EB9-9EC7-80CD98F697A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F5FEED5D-A860-4AFF-98B8-3AA04674543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77CEB8F-5704-41BC-85C1-0439D00D99E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F711DAAB-A362-44EB-9EF1-438A5A22C5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45A5CD65-C76D-4B20-8DF9-5B2EC05D5C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AA0446D6-1107-4CD9-9CA6-948355C65BC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1F3ED6D0-142A-4E40-919E-7A587873F1E7}"/>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BC41566B-F8DE-46BF-9096-7ACE8155E98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A31837E8-D9B2-4029-89A3-78ED0385B20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31C6E90E-97B2-4A19-AEF9-01007BB911B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492A94D0-10BC-45DD-BF4D-AAFEF48A5F7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75EA1414-D0E7-4ACC-B440-029DDE2B9C1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FF260BCB-351B-4A61-A726-4B56085FCD5A}"/>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A4AE556A-F05F-4924-903A-13F240018C7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A1BAE894-6D0B-493C-B2D8-11689A55E06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7EA6BA2B-4278-4ABB-95E8-AE0B50BE96E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25B03C9E-242D-40AD-A750-F113F2DA2B51}"/>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B0DE9D10-7F58-45EA-BEB3-316BF60A82D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80112FAB-5F70-4D24-9BB8-F4F1428C7E4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CE8CE484-04B8-4447-98D8-DFC9FAF8E2D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120287</xdr:rowOff>
    </xdr:from>
    <xdr:to>
      <xdr:col>54</xdr:col>
      <xdr:colOff>189865</xdr:colOff>
      <xdr:row>64</xdr:row>
      <xdr:rowOff>108857</xdr:rowOff>
    </xdr:to>
    <xdr:cxnSp macro="">
      <xdr:nvCxnSpPr>
        <xdr:cNvPr id="132" name="直線コネクタ 131">
          <a:extLst>
            <a:ext uri="{FF2B5EF4-FFF2-40B4-BE49-F238E27FC236}">
              <a16:creationId xmlns:a16="http://schemas.microsoft.com/office/drawing/2014/main" id="{7A60BAC6-933E-4FD9-9C0C-680669018266}"/>
            </a:ext>
          </a:extLst>
        </xdr:cNvPr>
        <xdr:cNvCxnSpPr/>
      </xdr:nvCxnSpPr>
      <xdr:spPr>
        <a:xfrm flipV="1">
          <a:off x="10476865" y="9550037"/>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133" name="【体育館・プール】&#10;一人当たり面積最小値テキスト">
          <a:extLst>
            <a:ext uri="{FF2B5EF4-FFF2-40B4-BE49-F238E27FC236}">
              <a16:creationId xmlns:a16="http://schemas.microsoft.com/office/drawing/2014/main" id="{63135FB4-0C38-42CB-BC8E-44F0269EAA27}"/>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34" name="直線コネクタ 133">
          <a:extLst>
            <a:ext uri="{FF2B5EF4-FFF2-40B4-BE49-F238E27FC236}">
              <a16:creationId xmlns:a16="http://schemas.microsoft.com/office/drawing/2014/main" id="{0CF23361-1069-4C0D-8D2B-1FE87E766373}"/>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66964</xdr:rowOff>
    </xdr:from>
    <xdr:ext cx="469744" cy="259045"/>
    <xdr:sp macro="" textlink="">
      <xdr:nvSpPr>
        <xdr:cNvPr id="135" name="【体育館・プール】&#10;一人当たり面積最大値テキスト">
          <a:extLst>
            <a:ext uri="{FF2B5EF4-FFF2-40B4-BE49-F238E27FC236}">
              <a16:creationId xmlns:a16="http://schemas.microsoft.com/office/drawing/2014/main" id="{02538C7B-6746-42EC-AB1A-7E95A64DD2DF}"/>
            </a:ext>
          </a:extLst>
        </xdr:cNvPr>
        <xdr:cNvSpPr txBox="1"/>
      </xdr:nvSpPr>
      <xdr:spPr>
        <a:xfrm>
          <a:off x="10515600" y="9325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120287</xdr:rowOff>
    </xdr:from>
    <xdr:to>
      <xdr:col>55</xdr:col>
      <xdr:colOff>88900</xdr:colOff>
      <xdr:row>55</xdr:row>
      <xdr:rowOff>120287</xdr:rowOff>
    </xdr:to>
    <xdr:cxnSp macro="">
      <xdr:nvCxnSpPr>
        <xdr:cNvPr id="136" name="直線コネクタ 135">
          <a:extLst>
            <a:ext uri="{FF2B5EF4-FFF2-40B4-BE49-F238E27FC236}">
              <a16:creationId xmlns:a16="http://schemas.microsoft.com/office/drawing/2014/main" id="{4309A91B-9034-4763-8B9B-9A870F214DE1}"/>
            </a:ext>
          </a:extLst>
        </xdr:cNvPr>
        <xdr:cNvCxnSpPr/>
      </xdr:nvCxnSpPr>
      <xdr:spPr>
        <a:xfrm>
          <a:off x="10388600" y="955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30860</xdr:rowOff>
    </xdr:from>
    <xdr:ext cx="469744" cy="259045"/>
    <xdr:sp macro="" textlink="">
      <xdr:nvSpPr>
        <xdr:cNvPr id="137" name="【体育館・プール】&#10;一人当たり面積平均値テキスト">
          <a:extLst>
            <a:ext uri="{FF2B5EF4-FFF2-40B4-BE49-F238E27FC236}">
              <a16:creationId xmlns:a16="http://schemas.microsoft.com/office/drawing/2014/main" id="{FB740D1A-2F82-4EFA-A7D0-F63D7F4764BE}"/>
            </a:ext>
          </a:extLst>
        </xdr:cNvPr>
        <xdr:cNvSpPr txBox="1"/>
      </xdr:nvSpPr>
      <xdr:spPr>
        <a:xfrm>
          <a:off x="10515600" y="1048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38" name="フローチャート: 判断 137">
          <a:extLst>
            <a:ext uri="{FF2B5EF4-FFF2-40B4-BE49-F238E27FC236}">
              <a16:creationId xmlns:a16="http://schemas.microsoft.com/office/drawing/2014/main" id="{DD05AA01-9686-4118-996C-E1D945968752}"/>
            </a:ext>
          </a:extLst>
        </xdr:cNvPr>
        <xdr:cNvSpPr/>
      </xdr:nvSpPr>
      <xdr:spPr>
        <a:xfrm>
          <a:off x="10426700" y="1063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160927</xdr:rowOff>
    </xdr:from>
    <xdr:to>
      <xdr:col>50</xdr:col>
      <xdr:colOff>165100</xdr:colOff>
      <xdr:row>62</xdr:row>
      <xdr:rowOff>91077</xdr:rowOff>
    </xdr:to>
    <xdr:sp macro="" textlink="">
      <xdr:nvSpPr>
        <xdr:cNvPr id="139" name="フローチャート: 判断 138">
          <a:extLst>
            <a:ext uri="{FF2B5EF4-FFF2-40B4-BE49-F238E27FC236}">
              <a16:creationId xmlns:a16="http://schemas.microsoft.com/office/drawing/2014/main" id="{FBE21BB4-0CC9-405E-B2D8-352B2DBD60EC}"/>
            </a:ext>
          </a:extLst>
        </xdr:cNvPr>
        <xdr:cNvSpPr/>
      </xdr:nvSpPr>
      <xdr:spPr>
        <a:xfrm>
          <a:off x="9588500" y="10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2540</xdr:rowOff>
    </xdr:from>
    <xdr:to>
      <xdr:col>46</xdr:col>
      <xdr:colOff>38100</xdr:colOff>
      <xdr:row>62</xdr:row>
      <xdr:rowOff>104140</xdr:rowOff>
    </xdr:to>
    <xdr:sp macro="" textlink="">
      <xdr:nvSpPr>
        <xdr:cNvPr id="140" name="フローチャート: 判断 139">
          <a:extLst>
            <a:ext uri="{FF2B5EF4-FFF2-40B4-BE49-F238E27FC236}">
              <a16:creationId xmlns:a16="http://schemas.microsoft.com/office/drawing/2014/main" id="{01AE920C-5E5B-4327-94CE-7CE9E2993AB7}"/>
            </a:ext>
          </a:extLst>
        </xdr:cNvPr>
        <xdr:cNvSpPr/>
      </xdr:nvSpPr>
      <xdr:spPr>
        <a:xfrm>
          <a:off x="869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25400</xdr:rowOff>
    </xdr:from>
    <xdr:to>
      <xdr:col>41</xdr:col>
      <xdr:colOff>101600</xdr:colOff>
      <xdr:row>62</xdr:row>
      <xdr:rowOff>127000</xdr:rowOff>
    </xdr:to>
    <xdr:sp macro="" textlink="">
      <xdr:nvSpPr>
        <xdr:cNvPr id="141" name="フローチャート: 判断 140">
          <a:extLst>
            <a:ext uri="{FF2B5EF4-FFF2-40B4-BE49-F238E27FC236}">
              <a16:creationId xmlns:a16="http://schemas.microsoft.com/office/drawing/2014/main" id="{A3C5124D-57F4-4EFF-9778-B0829AF06823}"/>
            </a:ext>
          </a:extLst>
        </xdr:cNvPr>
        <xdr:cNvSpPr/>
      </xdr:nvSpPr>
      <xdr:spPr>
        <a:xfrm>
          <a:off x="7810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164193</xdr:rowOff>
    </xdr:from>
    <xdr:to>
      <xdr:col>36</xdr:col>
      <xdr:colOff>165100</xdr:colOff>
      <xdr:row>62</xdr:row>
      <xdr:rowOff>94343</xdr:rowOff>
    </xdr:to>
    <xdr:sp macro="" textlink="">
      <xdr:nvSpPr>
        <xdr:cNvPr id="142" name="フローチャート: 判断 141">
          <a:extLst>
            <a:ext uri="{FF2B5EF4-FFF2-40B4-BE49-F238E27FC236}">
              <a16:creationId xmlns:a16="http://schemas.microsoft.com/office/drawing/2014/main" id="{00466BC7-4BF0-4710-B49F-CAC35D1A0E1A}"/>
            </a:ext>
          </a:extLst>
        </xdr:cNvPr>
        <xdr:cNvSpPr/>
      </xdr:nvSpPr>
      <xdr:spPr>
        <a:xfrm>
          <a:off x="6921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79F1CEB-6F0B-4973-BF0A-07022B1BE66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1742C32-CB3D-4F7D-8447-C7A161172B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7D3FFEA-7469-4A41-A6E4-326B427E1D0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45538654-B324-41F4-9194-53B4EA54C2B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5FAFD72D-C6FA-4009-99BE-A432BF8BF3A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64588</xdr:rowOff>
    </xdr:from>
    <xdr:to>
      <xdr:col>55</xdr:col>
      <xdr:colOff>50800</xdr:colOff>
      <xdr:row>62</xdr:row>
      <xdr:rowOff>166188</xdr:rowOff>
    </xdr:to>
    <xdr:sp macro="" textlink="">
      <xdr:nvSpPr>
        <xdr:cNvPr id="148" name="楕円 147">
          <a:extLst>
            <a:ext uri="{FF2B5EF4-FFF2-40B4-BE49-F238E27FC236}">
              <a16:creationId xmlns:a16="http://schemas.microsoft.com/office/drawing/2014/main" id="{91F67840-48E2-4CD4-BEA2-EE10386BA683}"/>
            </a:ext>
          </a:extLst>
        </xdr:cNvPr>
        <xdr:cNvSpPr/>
      </xdr:nvSpPr>
      <xdr:spPr>
        <a:xfrm>
          <a:off x="10426700" y="10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43015</xdr:rowOff>
    </xdr:from>
    <xdr:ext cx="469744" cy="259045"/>
    <xdr:sp macro="" textlink="">
      <xdr:nvSpPr>
        <xdr:cNvPr id="149" name="【体育館・プール】&#10;一人当たり面積該当値テキスト">
          <a:extLst>
            <a:ext uri="{FF2B5EF4-FFF2-40B4-BE49-F238E27FC236}">
              <a16:creationId xmlns:a16="http://schemas.microsoft.com/office/drawing/2014/main" id="{783A9DCD-090C-4F7F-B7D1-2CE61901C94A}"/>
            </a:ext>
          </a:extLst>
        </xdr:cNvPr>
        <xdr:cNvSpPr txBox="1"/>
      </xdr:nvSpPr>
      <xdr:spPr>
        <a:xfrm>
          <a:off x="10515600" y="1067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64588</xdr:rowOff>
    </xdr:from>
    <xdr:to>
      <xdr:col>50</xdr:col>
      <xdr:colOff>165100</xdr:colOff>
      <xdr:row>62</xdr:row>
      <xdr:rowOff>166188</xdr:rowOff>
    </xdr:to>
    <xdr:sp macro="" textlink="">
      <xdr:nvSpPr>
        <xdr:cNvPr id="150" name="楕円 149">
          <a:extLst>
            <a:ext uri="{FF2B5EF4-FFF2-40B4-BE49-F238E27FC236}">
              <a16:creationId xmlns:a16="http://schemas.microsoft.com/office/drawing/2014/main" id="{C66E9F12-7B93-47DE-BAA8-5CFC1B1F2366}"/>
            </a:ext>
          </a:extLst>
        </xdr:cNvPr>
        <xdr:cNvSpPr/>
      </xdr:nvSpPr>
      <xdr:spPr>
        <a:xfrm>
          <a:off x="9588500" y="10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115388</xdr:rowOff>
    </xdr:from>
    <xdr:to>
      <xdr:col>55</xdr:col>
      <xdr:colOff>0</xdr:colOff>
      <xdr:row>62</xdr:row>
      <xdr:rowOff>115388</xdr:rowOff>
    </xdr:to>
    <xdr:cxnSp macro="">
      <xdr:nvCxnSpPr>
        <xdr:cNvPr id="151" name="直線コネクタ 150">
          <a:extLst>
            <a:ext uri="{FF2B5EF4-FFF2-40B4-BE49-F238E27FC236}">
              <a16:creationId xmlns:a16="http://schemas.microsoft.com/office/drawing/2014/main" id="{F5F13A26-04B0-449C-9E8B-A3F4DC83EA08}"/>
            </a:ext>
          </a:extLst>
        </xdr:cNvPr>
        <xdr:cNvCxnSpPr/>
      </xdr:nvCxnSpPr>
      <xdr:spPr>
        <a:xfrm>
          <a:off x="9639300" y="107452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64588</xdr:rowOff>
    </xdr:from>
    <xdr:to>
      <xdr:col>46</xdr:col>
      <xdr:colOff>38100</xdr:colOff>
      <xdr:row>62</xdr:row>
      <xdr:rowOff>166188</xdr:rowOff>
    </xdr:to>
    <xdr:sp macro="" textlink="">
      <xdr:nvSpPr>
        <xdr:cNvPr id="152" name="楕円 151">
          <a:extLst>
            <a:ext uri="{FF2B5EF4-FFF2-40B4-BE49-F238E27FC236}">
              <a16:creationId xmlns:a16="http://schemas.microsoft.com/office/drawing/2014/main" id="{72218A6D-3276-4BBA-9FCE-3E460E2223A2}"/>
            </a:ext>
          </a:extLst>
        </xdr:cNvPr>
        <xdr:cNvSpPr/>
      </xdr:nvSpPr>
      <xdr:spPr>
        <a:xfrm>
          <a:off x="8699500" y="10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115388</xdr:rowOff>
    </xdr:from>
    <xdr:to>
      <xdr:col>50</xdr:col>
      <xdr:colOff>114300</xdr:colOff>
      <xdr:row>62</xdr:row>
      <xdr:rowOff>115388</xdr:rowOff>
    </xdr:to>
    <xdr:cxnSp macro="">
      <xdr:nvCxnSpPr>
        <xdr:cNvPr id="153" name="直線コネクタ 152">
          <a:extLst>
            <a:ext uri="{FF2B5EF4-FFF2-40B4-BE49-F238E27FC236}">
              <a16:creationId xmlns:a16="http://schemas.microsoft.com/office/drawing/2014/main" id="{C79699A6-EE69-436F-A233-A7B58622D088}"/>
            </a:ext>
          </a:extLst>
        </xdr:cNvPr>
        <xdr:cNvCxnSpPr/>
      </xdr:nvCxnSpPr>
      <xdr:spPr>
        <a:xfrm>
          <a:off x="8750300" y="107452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63500</xdr:rowOff>
    </xdr:from>
    <xdr:to>
      <xdr:col>41</xdr:col>
      <xdr:colOff>101600</xdr:colOff>
      <xdr:row>62</xdr:row>
      <xdr:rowOff>165100</xdr:rowOff>
    </xdr:to>
    <xdr:sp macro="" textlink="">
      <xdr:nvSpPr>
        <xdr:cNvPr id="154" name="楕円 153">
          <a:extLst>
            <a:ext uri="{FF2B5EF4-FFF2-40B4-BE49-F238E27FC236}">
              <a16:creationId xmlns:a16="http://schemas.microsoft.com/office/drawing/2014/main" id="{7F6158EB-46F1-4D28-B38C-5A32A3FBB652}"/>
            </a:ext>
          </a:extLst>
        </xdr:cNvPr>
        <xdr:cNvSpPr/>
      </xdr:nvSpPr>
      <xdr:spPr>
        <a:xfrm>
          <a:off x="781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114300</xdr:rowOff>
    </xdr:from>
    <xdr:to>
      <xdr:col>45</xdr:col>
      <xdr:colOff>177800</xdr:colOff>
      <xdr:row>62</xdr:row>
      <xdr:rowOff>115388</xdr:rowOff>
    </xdr:to>
    <xdr:cxnSp macro="">
      <xdr:nvCxnSpPr>
        <xdr:cNvPr id="155" name="直線コネクタ 154">
          <a:extLst>
            <a:ext uri="{FF2B5EF4-FFF2-40B4-BE49-F238E27FC236}">
              <a16:creationId xmlns:a16="http://schemas.microsoft.com/office/drawing/2014/main" id="{B1BCDCD0-3D57-4268-B269-F95CCEB5A1B6}"/>
            </a:ext>
          </a:extLst>
        </xdr:cNvPr>
        <xdr:cNvCxnSpPr/>
      </xdr:nvCxnSpPr>
      <xdr:spPr>
        <a:xfrm>
          <a:off x="7861300" y="107442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62412</xdr:rowOff>
    </xdr:from>
    <xdr:to>
      <xdr:col>36</xdr:col>
      <xdr:colOff>165100</xdr:colOff>
      <xdr:row>62</xdr:row>
      <xdr:rowOff>164012</xdr:rowOff>
    </xdr:to>
    <xdr:sp macro="" textlink="">
      <xdr:nvSpPr>
        <xdr:cNvPr id="156" name="楕円 155">
          <a:extLst>
            <a:ext uri="{FF2B5EF4-FFF2-40B4-BE49-F238E27FC236}">
              <a16:creationId xmlns:a16="http://schemas.microsoft.com/office/drawing/2014/main" id="{EC20DBAA-CAB2-4714-BCDD-63E915E9E8CA}"/>
            </a:ext>
          </a:extLst>
        </xdr:cNvPr>
        <xdr:cNvSpPr/>
      </xdr:nvSpPr>
      <xdr:spPr>
        <a:xfrm>
          <a:off x="6921500" y="106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113212</xdr:rowOff>
    </xdr:from>
    <xdr:to>
      <xdr:col>41</xdr:col>
      <xdr:colOff>50800</xdr:colOff>
      <xdr:row>62</xdr:row>
      <xdr:rowOff>114300</xdr:rowOff>
    </xdr:to>
    <xdr:cxnSp macro="">
      <xdr:nvCxnSpPr>
        <xdr:cNvPr id="157" name="直線コネクタ 156">
          <a:extLst>
            <a:ext uri="{FF2B5EF4-FFF2-40B4-BE49-F238E27FC236}">
              <a16:creationId xmlns:a16="http://schemas.microsoft.com/office/drawing/2014/main" id="{4D18C732-3E0A-42AC-B2F1-4B7B24A37F15}"/>
            </a:ext>
          </a:extLst>
        </xdr:cNvPr>
        <xdr:cNvCxnSpPr/>
      </xdr:nvCxnSpPr>
      <xdr:spPr>
        <a:xfrm>
          <a:off x="6972300" y="107431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107604</xdr:rowOff>
    </xdr:from>
    <xdr:ext cx="469744" cy="259045"/>
    <xdr:sp macro="" textlink="">
      <xdr:nvSpPr>
        <xdr:cNvPr id="158" name="n_1aveValue【体育館・プール】&#10;一人当たり面積">
          <a:extLst>
            <a:ext uri="{FF2B5EF4-FFF2-40B4-BE49-F238E27FC236}">
              <a16:creationId xmlns:a16="http://schemas.microsoft.com/office/drawing/2014/main" id="{5B4C9570-6C1A-435C-9355-CDFCD9197988}"/>
            </a:ext>
          </a:extLst>
        </xdr:cNvPr>
        <xdr:cNvSpPr txBox="1"/>
      </xdr:nvSpPr>
      <xdr:spPr>
        <a:xfrm>
          <a:off x="9391727" y="1039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120667</xdr:rowOff>
    </xdr:from>
    <xdr:ext cx="469744" cy="259045"/>
    <xdr:sp macro="" textlink="">
      <xdr:nvSpPr>
        <xdr:cNvPr id="159" name="n_2aveValue【体育館・プール】&#10;一人当たり面積">
          <a:extLst>
            <a:ext uri="{FF2B5EF4-FFF2-40B4-BE49-F238E27FC236}">
              <a16:creationId xmlns:a16="http://schemas.microsoft.com/office/drawing/2014/main" id="{AF50AC1B-05F2-4178-9EC7-9096A96CF4A1}"/>
            </a:ext>
          </a:extLst>
        </xdr:cNvPr>
        <xdr:cNvSpPr txBox="1"/>
      </xdr:nvSpPr>
      <xdr:spPr>
        <a:xfrm>
          <a:off x="8515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143527</xdr:rowOff>
    </xdr:from>
    <xdr:ext cx="469744" cy="259045"/>
    <xdr:sp macro="" textlink="">
      <xdr:nvSpPr>
        <xdr:cNvPr id="160" name="n_3aveValue【体育館・プール】&#10;一人当たり面積">
          <a:extLst>
            <a:ext uri="{FF2B5EF4-FFF2-40B4-BE49-F238E27FC236}">
              <a16:creationId xmlns:a16="http://schemas.microsoft.com/office/drawing/2014/main" id="{C6D7DA54-3564-416B-9087-873B810493AF}"/>
            </a:ext>
          </a:extLst>
        </xdr:cNvPr>
        <xdr:cNvSpPr txBox="1"/>
      </xdr:nvSpPr>
      <xdr:spPr>
        <a:xfrm>
          <a:off x="7626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110870</xdr:rowOff>
    </xdr:from>
    <xdr:ext cx="469744" cy="259045"/>
    <xdr:sp macro="" textlink="">
      <xdr:nvSpPr>
        <xdr:cNvPr id="161" name="n_4aveValue【体育館・プール】&#10;一人当たり面積">
          <a:extLst>
            <a:ext uri="{FF2B5EF4-FFF2-40B4-BE49-F238E27FC236}">
              <a16:creationId xmlns:a16="http://schemas.microsoft.com/office/drawing/2014/main" id="{BD7ACF8A-C418-45C1-B85A-50C6E781E0DB}"/>
            </a:ext>
          </a:extLst>
        </xdr:cNvPr>
        <xdr:cNvSpPr txBox="1"/>
      </xdr:nvSpPr>
      <xdr:spPr>
        <a:xfrm>
          <a:off x="6737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157315</xdr:rowOff>
    </xdr:from>
    <xdr:ext cx="469744" cy="259045"/>
    <xdr:sp macro="" textlink="">
      <xdr:nvSpPr>
        <xdr:cNvPr id="162" name="n_1mainValue【体育館・プール】&#10;一人当たり面積">
          <a:extLst>
            <a:ext uri="{FF2B5EF4-FFF2-40B4-BE49-F238E27FC236}">
              <a16:creationId xmlns:a16="http://schemas.microsoft.com/office/drawing/2014/main" id="{C24FD34E-CA58-43C0-8750-B33787D9D7E8}"/>
            </a:ext>
          </a:extLst>
        </xdr:cNvPr>
        <xdr:cNvSpPr txBox="1"/>
      </xdr:nvSpPr>
      <xdr:spPr>
        <a:xfrm>
          <a:off x="9391727"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157315</xdr:rowOff>
    </xdr:from>
    <xdr:ext cx="469744" cy="259045"/>
    <xdr:sp macro="" textlink="">
      <xdr:nvSpPr>
        <xdr:cNvPr id="163" name="n_2mainValue【体育館・プール】&#10;一人当たり面積">
          <a:extLst>
            <a:ext uri="{FF2B5EF4-FFF2-40B4-BE49-F238E27FC236}">
              <a16:creationId xmlns:a16="http://schemas.microsoft.com/office/drawing/2014/main" id="{420EAEFA-85A2-4338-BD91-B0733885FA5D}"/>
            </a:ext>
          </a:extLst>
        </xdr:cNvPr>
        <xdr:cNvSpPr txBox="1"/>
      </xdr:nvSpPr>
      <xdr:spPr>
        <a:xfrm>
          <a:off x="8515427"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164" name="n_3mainValue【体育館・プール】&#10;一人当たり面積">
          <a:extLst>
            <a:ext uri="{FF2B5EF4-FFF2-40B4-BE49-F238E27FC236}">
              <a16:creationId xmlns:a16="http://schemas.microsoft.com/office/drawing/2014/main" id="{81FB37DF-F855-4127-8E55-3F129E3B086B}"/>
            </a:ext>
          </a:extLst>
        </xdr:cNvPr>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155139</xdr:rowOff>
    </xdr:from>
    <xdr:ext cx="469744" cy="259045"/>
    <xdr:sp macro="" textlink="">
      <xdr:nvSpPr>
        <xdr:cNvPr id="165" name="n_4mainValue【体育館・プール】&#10;一人当たり面積">
          <a:extLst>
            <a:ext uri="{FF2B5EF4-FFF2-40B4-BE49-F238E27FC236}">
              <a16:creationId xmlns:a16="http://schemas.microsoft.com/office/drawing/2014/main" id="{426A1E5D-C260-4C48-9339-68E6260150CF}"/>
            </a:ext>
          </a:extLst>
        </xdr:cNvPr>
        <xdr:cNvSpPr txBox="1"/>
      </xdr:nvSpPr>
      <xdr:spPr>
        <a:xfrm>
          <a:off x="6737427" y="1078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4127C4B-28B5-4FF5-B6F5-47690511E21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7B3F1890-497A-4FA0-9CFB-C838B6A7884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6BA7D880-0476-41AC-B4A1-FC145BE5D55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EE9B6581-88CB-4964-95F4-122B58B18D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F066C2E4-0D1B-48E6-92C4-695D82F214F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AEC9E52C-EFD3-43EB-8A73-9E85B6F377D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49259A38-1D0A-4695-81CB-A8530EF462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DA401EA0-DC1A-4E44-A053-822A894C0F8D}"/>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4E0943ED-8C69-47D1-824F-3D3B38B40BB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62D98EEB-915D-411B-9AAA-BFE72DEDF7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A64266C9-CA38-4367-8D15-211640065E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925DDD50-B281-43B8-8B4B-4281B3EB497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7B164FE1-CA5F-45B9-8C1D-ED1EB0AED7C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9DCE0338-480D-48C3-AE96-EB4E35F5139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F7A337E3-77E6-4E41-8606-1543248C858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D9FC74D9-343B-4349-8389-2CD20387BDF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43F4CE1B-42C6-4291-B618-6130A334DC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BFDC5340-DE1B-436B-A15F-E00DBF82EC4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C4D54A23-8454-4C30-931E-6FB44423A0E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B2A37AB3-C0EC-4A0C-8997-80E3FB4EE7D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C16CDA44-59CB-4BED-A9B6-35AB9D8A413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1DEC7EC1-B1B0-4D87-9595-C41C169F41F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E15B2466-720E-47F8-88D6-F41F20A4A99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DAE88B64-E2D1-41D4-A12F-ABB581FA50C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21C4F6F2-42CF-45F7-9381-AD137C9019D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637DA965-75E8-4324-B747-F6DE69D8797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14BFE443-E9D6-4CF6-B528-43BB32DA9E1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7C771BF4-4911-4E71-B817-AC8A455DBE0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664FF7CF-4C7C-412E-9C9B-681F8AB3124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0A2661F6-AD56-4E83-A2A5-FA94C34086A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B443FC28-9DCE-48EE-A5B3-A12F1836FD7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71342D28-9F06-4085-B639-2D33AC4657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B5295BA4-DF07-4300-8EE6-5E0CC102B4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769AD077-78B3-4B58-8BAB-448A865E36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4C7CE890-7032-416A-BC2E-EC69CE102B9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FE0DDF7C-1CF4-42F4-BD5E-722BCD74572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8BD1E9AC-1AFE-4913-ADAE-831AF78AEC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F8880EC3-8091-4AE9-9BBC-81A2BE88CE3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A04DF2DE-74B0-4960-A19E-A838B5271F4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5CD11AC8-7099-4954-82A7-339C7B688B5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a:extLst>
            <a:ext uri="{FF2B5EF4-FFF2-40B4-BE49-F238E27FC236}">
              <a16:creationId xmlns:a16="http://schemas.microsoft.com/office/drawing/2014/main" id="{69418A72-31E3-49F2-9E1F-8CCA28B6D71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a:extLst>
            <a:ext uri="{FF2B5EF4-FFF2-40B4-BE49-F238E27FC236}">
              <a16:creationId xmlns:a16="http://schemas.microsoft.com/office/drawing/2014/main" id="{FFACD7F5-5FFF-4A2A-A471-9A9FD93D12C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a:extLst>
            <a:ext uri="{FF2B5EF4-FFF2-40B4-BE49-F238E27FC236}">
              <a16:creationId xmlns:a16="http://schemas.microsoft.com/office/drawing/2014/main" id="{6CCE719D-0369-4357-BCEF-DA6AD3B075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a:extLst>
            <a:ext uri="{FF2B5EF4-FFF2-40B4-BE49-F238E27FC236}">
              <a16:creationId xmlns:a16="http://schemas.microsoft.com/office/drawing/2014/main" id="{083642C3-7FA8-4A6A-AE9D-DA301D8F7FE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a:extLst>
            <a:ext uri="{FF2B5EF4-FFF2-40B4-BE49-F238E27FC236}">
              <a16:creationId xmlns:a16="http://schemas.microsoft.com/office/drawing/2014/main" id="{BB6EAFE6-911F-4D0A-B8A8-D9B7C264A4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a:extLst>
            <a:ext uri="{FF2B5EF4-FFF2-40B4-BE49-F238E27FC236}">
              <a16:creationId xmlns:a16="http://schemas.microsoft.com/office/drawing/2014/main" id="{1DC23013-000C-4E2F-AF5B-D50092F817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a:extLst>
            <a:ext uri="{FF2B5EF4-FFF2-40B4-BE49-F238E27FC236}">
              <a16:creationId xmlns:a16="http://schemas.microsoft.com/office/drawing/2014/main" id="{B422D6FE-7365-42C2-8135-085CD23DFB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a:extLst>
            <a:ext uri="{FF2B5EF4-FFF2-40B4-BE49-F238E27FC236}">
              <a16:creationId xmlns:a16="http://schemas.microsoft.com/office/drawing/2014/main" id="{656BB283-5153-48C1-990A-AAE8BAF9849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4" name="正方形/長方形 213">
          <a:extLst>
            <a:ext uri="{FF2B5EF4-FFF2-40B4-BE49-F238E27FC236}">
              <a16:creationId xmlns:a16="http://schemas.microsoft.com/office/drawing/2014/main" id="{BCC1882F-753D-4838-9501-F24680CF2E6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5" name="正方形/長方形 214">
          <a:extLst>
            <a:ext uri="{FF2B5EF4-FFF2-40B4-BE49-F238E27FC236}">
              <a16:creationId xmlns:a16="http://schemas.microsoft.com/office/drawing/2014/main" id="{21FAD831-FC79-4CBF-8E2D-BE27D13C6AA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6" name="正方形/長方形 215">
          <a:extLst>
            <a:ext uri="{FF2B5EF4-FFF2-40B4-BE49-F238E27FC236}">
              <a16:creationId xmlns:a16="http://schemas.microsoft.com/office/drawing/2014/main" id="{127057C3-A4CB-45A9-A197-7D5E7C5A0A7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7" name="正方形/長方形 216">
          <a:extLst>
            <a:ext uri="{FF2B5EF4-FFF2-40B4-BE49-F238E27FC236}">
              <a16:creationId xmlns:a16="http://schemas.microsoft.com/office/drawing/2014/main" id="{908AA63F-A77F-4C34-B8C1-919BEDEF629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8" name="正方形/長方形 217">
          <a:extLst>
            <a:ext uri="{FF2B5EF4-FFF2-40B4-BE49-F238E27FC236}">
              <a16:creationId xmlns:a16="http://schemas.microsoft.com/office/drawing/2014/main" id="{5F9379D3-3F37-4F3C-92D7-F1D4FE78DD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9" name="正方形/長方形 218">
          <a:extLst>
            <a:ext uri="{FF2B5EF4-FFF2-40B4-BE49-F238E27FC236}">
              <a16:creationId xmlns:a16="http://schemas.microsoft.com/office/drawing/2014/main" id="{9010487D-F031-475A-8CDF-D09CD255DA2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0" name="正方形/長方形 219">
          <a:extLst>
            <a:ext uri="{FF2B5EF4-FFF2-40B4-BE49-F238E27FC236}">
              <a16:creationId xmlns:a16="http://schemas.microsoft.com/office/drawing/2014/main" id="{40A98331-20E1-4AF5-9D9E-D80D402F41C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1" name="正方形/長方形 220">
          <a:extLst>
            <a:ext uri="{FF2B5EF4-FFF2-40B4-BE49-F238E27FC236}">
              <a16:creationId xmlns:a16="http://schemas.microsoft.com/office/drawing/2014/main" id="{0C12CB7A-DE51-4C35-B304-0690F90487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2" name="テキスト ボックス 221">
          <a:extLst>
            <a:ext uri="{FF2B5EF4-FFF2-40B4-BE49-F238E27FC236}">
              <a16:creationId xmlns:a16="http://schemas.microsoft.com/office/drawing/2014/main" id="{2ADCB532-CC80-4BF5-89D2-16D71246178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3" name="直線コネクタ 222">
          <a:extLst>
            <a:ext uri="{FF2B5EF4-FFF2-40B4-BE49-F238E27FC236}">
              <a16:creationId xmlns:a16="http://schemas.microsoft.com/office/drawing/2014/main" id="{188548DF-2058-4FB7-9AF1-29909ED3C9C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4" name="テキスト ボックス 223">
          <a:extLst>
            <a:ext uri="{FF2B5EF4-FFF2-40B4-BE49-F238E27FC236}">
              <a16:creationId xmlns:a16="http://schemas.microsoft.com/office/drawing/2014/main" id="{E0508AB6-1A4F-44FE-9C06-22D951325D6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5" name="直線コネクタ 224">
          <a:extLst>
            <a:ext uri="{FF2B5EF4-FFF2-40B4-BE49-F238E27FC236}">
              <a16:creationId xmlns:a16="http://schemas.microsoft.com/office/drawing/2014/main" id="{9DE49D58-2A4E-49D3-8E39-2F9C8338F42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6" name="テキスト ボックス 225">
          <a:extLst>
            <a:ext uri="{FF2B5EF4-FFF2-40B4-BE49-F238E27FC236}">
              <a16:creationId xmlns:a16="http://schemas.microsoft.com/office/drawing/2014/main" id="{57DB4A92-C8A7-4D2E-88FF-3D037A2C5D67}"/>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7" name="直線コネクタ 226">
          <a:extLst>
            <a:ext uri="{FF2B5EF4-FFF2-40B4-BE49-F238E27FC236}">
              <a16:creationId xmlns:a16="http://schemas.microsoft.com/office/drawing/2014/main" id="{DA3EC991-69E5-4B11-A604-962EF474F21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8" name="テキスト ボックス 227">
          <a:extLst>
            <a:ext uri="{FF2B5EF4-FFF2-40B4-BE49-F238E27FC236}">
              <a16:creationId xmlns:a16="http://schemas.microsoft.com/office/drawing/2014/main" id="{A6B311EC-080F-4586-9624-05432103206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29" name="直線コネクタ 228">
          <a:extLst>
            <a:ext uri="{FF2B5EF4-FFF2-40B4-BE49-F238E27FC236}">
              <a16:creationId xmlns:a16="http://schemas.microsoft.com/office/drawing/2014/main" id="{428C6A07-A06F-4D7D-A141-CFD951657F2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30" name="テキスト ボックス 229">
          <a:extLst>
            <a:ext uri="{FF2B5EF4-FFF2-40B4-BE49-F238E27FC236}">
              <a16:creationId xmlns:a16="http://schemas.microsoft.com/office/drawing/2014/main" id="{CC126651-4B70-4295-B309-C2ED06CE208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31" name="直線コネクタ 230">
          <a:extLst>
            <a:ext uri="{FF2B5EF4-FFF2-40B4-BE49-F238E27FC236}">
              <a16:creationId xmlns:a16="http://schemas.microsoft.com/office/drawing/2014/main" id="{683123C2-5437-4603-9CA2-DA1ABEA0E1B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32" name="テキスト ボックス 231">
          <a:extLst>
            <a:ext uri="{FF2B5EF4-FFF2-40B4-BE49-F238E27FC236}">
              <a16:creationId xmlns:a16="http://schemas.microsoft.com/office/drawing/2014/main" id="{E5BAAD18-6890-456D-8C07-9BDE7474F0E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33" name="直線コネクタ 232">
          <a:extLst>
            <a:ext uri="{FF2B5EF4-FFF2-40B4-BE49-F238E27FC236}">
              <a16:creationId xmlns:a16="http://schemas.microsoft.com/office/drawing/2014/main" id="{B71C7C1C-E2CC-45E0-B323-DDB754937B5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34" name="テキスト ボックス 233">
          <a:extLst>
            <a:ext uri="{FF2B5EF4-FFF2-40B4-BE49-F238E27FC236}">
              <a16:creationId xmlns:a16="http://schemas.microsoft.com/office/drawing/2014/main" id="{6F209EBE-61AE-4E85-B5D8-F69DDCB0E4D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5" name="直線コネクタ 234">
          <a:extLst>
            <a:ext uri="{FF2B5EF4-FFF2-40B4-BE49-F238E27FC236}">
              <a16:creationId xmlns:a16="http://schemas.microsoft.com/office/drawing/2014/main" id="{2AE93F18-913D-4712-BDEF-EACB1C7E81B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6" name="テキスト ボックス 235">
          <a:extLst>
            <a:ext uri="{FF2B5EF4-FFF2-40B4-BE49-F238E27FC236}">
              <a16:creationId xmlns:a16="http://schemas.microsoft.com/office/drawing/2014/main" id="{94A11CB8-34DC-43E4-B1EB-1828F57326C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7" name="【保健センター・保健所】&#10;有形固定資産減価償却率グラフ枠">
          <a:extLst>
            <a:ext uri="{FF2B5EF4-FFF2-40B4-BE49-F238E27FC236}">
              <a16:creationId xmlns:a16="http://schemas.microsoft.com/office/drawing/2014/main" id="{DFF7B253-F541-40E9-9657-A76D00D66BF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97155</xdr:rowOff>
    </xdr:from>
    <xdr:to>
      <xdr:col>85</xdr:col>
      <xdr:colOff>126364</xdr:colOff>
      <xdr:row>64</xdr:row>
      <xdr:rowOff>0</xdr:rowOff>
    </xdr:to>
    <xdr:cxnSp macro="">
      <xdr:nvCxnSpPr>
        <xdr:cNvPr id="238" name="直線コネクタ 237">
          <a:extLst>
            <a:ext uri="{FF2B5EF4-FFF2-40B4-BE49-F238E27FC236}">
              <a16:creationId xmlns:a16="http://schemas.microsoft.com/office/drawing/2014/main" id="{4BDA0ACC-6AD0-4A04-9814-6D3CEE6371E5}"/>
            </a:ext>
          </a:extLst>
        </xdr:cNvPr>
        <xdr:cNvCxnSpPr/>
      </xdr:nvCxnSpPr>
      <xdr:spPr>
        <a:xfrm flipV="1">
          <a:off x="16318864" y="969835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239" name="【保健センター・保健所】&#10;有形固定資産減価償却率最小値テキスト">
          <a:extLst>
            <a:ext uri="{FF2B5EF4-FFF2-40B4-BE49-F238E27FC236}">
              <a16:creationId xmlns:a16="http://schemas.microsoft.com/office/drawing/2014/main" id="{1FECE079-3354-4F31-9BC6-170E02CF87BB}"/>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240" name="直線コネクタ 239">
          <a:extLst>
            <a:ext uri="{FF2B5EF4-FFF2-40B4-BE49-F238E27FC236}">
              <a16:creationId xmlns:a16="http://schemas.microsoft.com/office/drawing/2014/main" id="{1C338A6D-4C42-4E4B-9C09-626CE39354D7}"/>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43832</xdr:rowOff>
    </xdr:from>
    <xdr:ext cx="405111" cy="259045"/>
    <xdr:sp macro="" textlink="">
      <xdr:nvSpPr>
        <xdr:cNvPr id="241" name="【保健センター・保健所】&#10;有形固定資産減価償却率最大値テキスト">
          <a:extLst>
            <a:ext uri="{FF2B5EF4-FFF2-40B4-BE49-F238E27FC236}">
              <a16:creationId xmlns:a16="http://schemas.microsoft.com/office/drawing/2014/main" id="{41A0E73C-472C-4374-A433-D53B6585C2C5}"/>
            </a:ext>
          </a:extLst>
        </xdr:cNvPr>
        <xdr:cNvSpPr txBox="1"/>
      </xdr:nvSpPr>
      <xdr:spPr>
        <a:xfrm>
          <a:off x="16357600" y="947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97155</xdr:rowOff>
    </xdr:from>
    <xdr:to>
      <xdr:col>86</xdr:col>
      <xdr:colOff>25400</xdr:colOff>
      <xdr:row>56</xdr:row>
      <xdr:rowOff>97155</xdr:rowOff>
    </xdr:to>
    <xdr:cxnSp macro="">
      <xdr:nvCxnSpPr>
        <xdr:cNvPr id="242" name="直線コネクタ 241">
          <a:extLst>
            <a:ext uri="{FF2B5EF4-FFF2-40B4-BE49-F238E27FC236}">
              <a16:creationId xmlns:a16="http://schemas.microsoft.com/office/drawing/2014/main" id="{0B031297-2DF4-4D2D-AB77-A67558B30F15}"/>
            </a:ext>
          </a:extLst>
        </xdr:cNvPr>
        <xdr:cNvCxnSpPr/>
      </xdr:nvCxnSpPr>
      <xdr:spPr>
        <a:xfrm>
          <a:off x="16230600" y="969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108602</xdr:rowOff>
    </xdr:from>
    <xdr:ext cx="405111" cy="259045"/>
    <xdr:sp macro="" textlink="">
      <xdr:nvSpPr>
        <xdr:cNvPr id="243" name="【保健センター・保健所】&#10;有形固定資産減価償却率平均値テキスト">
          <a:extLst>
            <a:ext uri="{FF2B5EF4-FFF2-40B4-BE49-F238E27FC236}">
              <a16:creationId xmlns:a16="http://schemas.microsoft.com/office/drawing/2014/main" id="{6684A7FE-3E5E-4448-BA9B-F4CD488416B5}"/>
            </a:ext>
          </a:extLst>
        </xdr:cNvPr>
        <xdr:cNvSpPr txBox="1"/>
      </xdr:nvSpPr>
      <xdr:spPr>
        <a:xfrm>
          <a:off x="16357600" y="1005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130175</xdr:rowOff>
    </xdr:from>
    <xdr:to>
      <xdr:col>85</xdr:col>
      <xdr:colOff>177800</xdr:colOff>
      <xdr:row>59</xdr:row>
      <xdr:rowOff>60325</xdr:rowOff>
    </xdr:to>
    <xdr:sp macro="" textlink="">
      <xdr:nvSpPr>
        <xdr:cNvPr id="244" name="フローチャート: 判断 243">
          <a:extLst>
            <a:ext uri="{FF2B5EF4-FFF2-40B4-BE49-F238E27FC236}">
              <a16:creationId xmlns:a16="http://schemas.microsoft.com/office/drawing/2014/main" id="{EADC5207-1FC5-4EBF-8B4F-167FC0064F18}"/>
            </a:ext>
          </a:extLst>
        </xdr:cNvPr>
        <xdr:cNvSpPr/>
      </xdr:nvSpPr>
      <xdr:spPr>
        <a:xfrm>
          <a:off x="162687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92075</xdr:rowOff>
    </xdr:from>
    <xdr:to>
      <xdr:col>81</xdr:col>
      <xdr:colOff>101600</xdr:colOff>
      <xdr:row>59</xdr:row>
      <xdr:rowOff>22225</xdr:rowOff>
    </xdr:to>
    <xdr:sp macro="" textlink="">
      <xdr:nvSpPr>
        <xdr:cNvPr id="245" name="フローチャート: 判断 244">
          <a:extLst>
            <a:ext uri="{FF2B5EF4-FFF2-40B4-BE49-F238E27FC236}">
              <a16:creationId xmlns:a16="http://schemas.microsoft.com/office/drawing/2014/main" id="{0C284DEA-5A00-4D47-8735-075EED0C19C9}"/>
            </a:ext>
          </a:extLst>
        </xdr:cNvPr>
        <xdr:cNvSpPr/>
      </xdr:nvSpPr>
      <xdr:spPr>
        <a:xfrm>
          <a:off x="15430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246" name="フローチャート: 判断 245">
          <a:extLst>
            <a:ext uri="{FF2B5EF4-FFF2-40B4-BE49-F238E27FC236}">
              <a16:creationId xmlns:a16="http://schemas.microsoft.com/office/drawing/2014/main" id="{13683B4E-4A05-414D-832E-FA540DD39200}"/>
            </a:ext>
          </a:extLst>
        </xdr:cNvPr>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247" name="フローチャート: 判断 246">
          <a:extLst>
            <a:ext uri="{FF2B5EF4-FFF2-40B4-BE49-F238E27FC236}">
              <a16:creationId xmlns:a16="http://schemas.microsoft.com/office/drawing/2014/main" id="{F3F149E0-75EB-4F90-B25F-14419C98921D}"/>
            </a:ext>
          </a:extLst>
        </xdr:cNvPr>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135890</xdr:rowOff>
    </xdr:from>
    <xdr:to>
      <xdr:col>67</xdr:col>
      <xdr:colOff>101600</xdr:colOff>
      <xdr:row>59</xdr:row>
      <xdr:rowOff>66040</xdr:rowOff>
    </xdr:to>
    <xdr:sp macro="" textlink="">
      <xdr:nvSpPr>
        <xdr:cNvPr id="248" name="フローチャート: 判断 247">
          <a:extLst>
            <a:ext uri="{FF2B5EF4-FFF2-40B4-BE49-F238E27FC236}">
              <a16:creationId xmlns:a16="http://schemas.microsoft.com/office/drawing/2014/main" id="{03FF9FD0-B276-4601-B52E-FD5319DD671F}"/>
            </a:ext>
          </a:extLst>
        </xdr:cNvPr>
        <xdr:cNvSpPr/>
      </xdr:nvSpPr>
      <xdr:spPr>
        <a:xfrm>
          <a:off x="12763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C83BAAC-AD65-4F4B-B80F-BD63135F70E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79D3D2C8-1C7D-4989-A09A-E504EE8513D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2C433FF6-0A87-4712-BE31-D126D09F8D3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17BF500B-8E26-4345-8A1B-32944AA3E2D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383BB40-E09E-4AC4-BB7A-C5EFAF0B3F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23495</xdr:rowOff>
    </xdr:from>
    <xdr:to>
      <xdr:col>85</xdr:col>
      <xdr:colOff>177800</xdr:colOff>
      <xdr:row>58</xdr:row>
      <xdr:rowOff>125095</xdr:rowOff>
    </xdr:to>
    <xdr:sp macro="" textlink="">
      <xdr:nvSpPr>
        <xdr:cNvPr id="254" name="楕円 253">
          <a:extLst>
            <a:ext uri="{FF2B5EF4-FFF2-40B4-BE49-F238E27FC236}">
              <a16:creationId xmlns:a16="http://schemas.microsoft.com/office/drawing/2014/main" id="{3B96A109-51E2-4D65-B4CC-DE0A8F6A5239}"/>
            </a:ext>
          </a:extLst>
        </xdr:cNvPr>
        <xdr:cNvSpPr/>
      </xdr:nvSpPr>
      <xdr:spPr>
        <a:xfrm>
          <a:off x="16268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46372</xdr:rowOff>
    </xdr:from>
    <xdr:ext cx="405111" cy="259045"/>
    <xdr:sp macro="" textlink="">
      <xdr:nvSpPr>
        <xdr:cNvPr id="255" name="【保健センター・保健所】&#10;有形固定資産減価償却率該当値テキスト">
          <a:extLst>
            <a:ext uri="{FF2B5EF4-FFF2-40B4-BE49-F238E27FC236}">
              <a16:creationId xmlns:a16="http://schemas.microsoft.com/office/drawing/2014/main" id="{F2AE94C5-BA8C-4202-BFAC-A4BF42175405}"/>
            </a:ext>
          </a:extLst>
        </xdr:cNvPr>
        <xdr:cNvSpPr txBox="1"/>
      </xdr:nvSpPr>
      <xdr:spPr>
        <a:xfrm>
          <a:off x="16357600"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149225</xdr:rowOff>
    </xdr:from>
    <xdr:to>
      <xdr:col>81</xdr:col>
      <xdr:colOff>101600</xdr:colOff>
      <xdr:row>58</xdr:row>
      <xdr:rowOff>79375</xdr:rowOff>
    </xdr:to>
    <xdr:sp macro="" textlink="">
      <xdr:nvSpPr>
        <xdr:cNvPr id="256" name="楕円 255">
          <a:extLst>
            <a:ext uri="{FF2B5EF4-FFF2-40B4-BE49-F238E27FC236}">
              <a16:creationId xmlns:a16="http://schemas.microsoft.com/office/drawing/2014/main" id="{D3716EBE-503D-4C5A-B87D-638DC9B29864}"/>
            </a:ext>
          </a:extLst>
        </xdr:cNvPr>
        <xdr:cNvSpPr/>
      </xdr:nvSpPr>
      <xdr:spPr>
        <a:xfrm>
          <a:off x="15430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28575</xdr:rowOff>
    </xdr:from>
    <xdr:to>
      <xdr:col>85</xdr:col>
      <xdr:colOff>127000</xdr:colOff>
      <xdr:row>58</xdr:row>
      <xdr:rowOff>74295</xdr:rowOff>
    </xdr:to>
    <xdr:cxnSp macro="">
      <xdr:nvCxnSpPr>
        <xdr:cNvPr id="257" name="直線コネクタ 256">
          <a:extLst>
            <a:ext uri="{FF2B5EF4-FFF2-40B4-BE49-F238E27FC236}">
              <a16:creationId xmlns:a16="http://schemas.microsoft.com/office/drawing/2014/main" id="{096EA667-BCBB-4EA6-99B2-BD24E9A26EA1}"/>
            </a:ext>
          </a:extLst>
        </xdr:cNvPr>
        <xdr:cNvCxnSpPr/>
      </xdr:nvCxnSpPr>
      <xdr:spPr>
        <a:xfrm>
          <a:off x="15481300" y="99726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99695</xdr:rowOff>
    </xdr:from>
    <xdr:to>
      <xdr:col>76</xdr:col>
      <xdr:colOff>165100</xdr:colOff>
      <xdr:row>58</xdr:row>
      <xdr:rowOff>29845</xdr:rowOff>
    </xdr:to>
    <xdr:sp macro="" textlink="">
      <xdr:nvSpPr>
        <xdr:cNvPr id="258" name="楕円 257">
          <a:extLst>
            <a:ext uri="{FF2B5EF4-FFF2-40B4-BE49-F238E27FC236}">
              <a16:creationId xmlns:a16="http://schemas.microsoft.com/office/drawing/2014/main" id="{9E240CEC-DEDD-466A-8318-3A397818B0FC}"/>
            </a:ext>
          </a:extLst>
        </xdr:cNvPr>
        <xdr:cNvSpPr/>
      </xdr:nvSpPr>
      <xdr:spPr>
        <a:xfrm>
          <a:off x="14541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150495</xdr:rowOff>
    </xdr:from>
    <xdr:to>
      <xdr:col>81</xdr:col>
      <xdr:colOff>50800</xdr:colOff>
      <xdr:row>58</xdr:row>
      <xdr:rowOff>28575</xdr:rowOff>
    </xdr:to>
    <xdr:cxnSp macro="">
      <xdr:nvCxnSpPr>
        <xdr:cNvPr id="259" name="直線コネクタ 258">
          <a:extLst>
            <a:ext uri="{FF2B5EF4-FFF2-40B4-BE49-F238E27FC236}">
              <a16:creationId xmlns:a16="http://schemas.microsoft.com/office/drawing/2014/main" id="{BD5E803E-C4C8-45E0-90C0-7636549164BF}"/>
            </a:ext>
          </a:extLst>
        </xdr:cNvPr>
        <xdr:cNvCxnSpPr/>
      </xdr:nvCxnSpPr>
      <xdr:spPr>
        <a:xfrm>
          <a:off x="14592300" y="9923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260" name="楕円 259">
          <a:extLst>
            <a:ext uri="{FF2B5EF4-FFF2-40B4-BE49-F238E27FC236}">
              <a16:creationId xmlns:a16="http://schemas.microsoft.com/office/drawing/2014/main" id="{F41A9886-A608-4FA5-A328-E89B3AA0EBE0}"/>
            </a:ext>
          </a:extLst>
        </xdr:cNvPr>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57</xdr:row>
      <xdr:rowOff>150495</xdr:rowOff>
    </xdr:to>
    <xdr:cxnSp macro="">
      <xdr:nvCxnSpPr>
        <xdr:cNvPr id="261" name="直線コネクタ 260">
          <a:extLst>
            <a:ext uri="{FF2B5EF4-FFF2-40B4-BE49-F238E27FC236}">
              <a16:creationId xmlns:a16="http://schemas.microsoft.com/office/drawing/2014/main" id="{6417E47D-691D-4F53-80CB-23D81646FD6F}"/>
            </a:ext>
          </a:extLst>
        </xdr:cNvPr>
        <xdr:cNvCxnSpPr/>
      </xdr:nvCxnSpPr>
      <xdr:spPr>
        <a:xfrm>
          <a:off x="13703300" y="98755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262" name="楕円 261">
          <a:extLst>
            <a:ext uri="{FF2B5EF4-FFF2-40B4-BE49-F238E27FC236}">
              <a16:creationId xmlns:a16="http://schemas.microsoft.com/office/drawing/2014/main" id="{277B1272-E95F-45C9-9357-C3395B6C6459}"/>
            </a:ext>
          </a:extLst>
        </xdr:cNvPr>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57</xdr:row>
      <xdr:rowOff>133350</xdr:rowOff>
    </xdr:to>
    <xdr:cxnSp macro="">
      <xdr:nvCxnSpPr>
        <xdr:cNvPr id="263" name="直線コネクタ 262">
          <a:extLst>
            <a:ext uri="{FF2B5EF4-FFF2-40B4-BE49-F238E27FC236}">
              <a16:creationId xmlns:a16="http://schemas.microsoft.com/office/drawing/2014/main" id="{C11BF650-ABB0-4E74-A722-2CB74D3A3781}"/>
            </a:ext>
          </a:extLst>
        </xdr:cNvPr>
        <xdr:cNvCxnSpPr/>
      </xdr:nvCxnSpPr>
      <xdr:spPr>
        <a:xfrm flipV="1">
          <a:off x="12814300" y="9875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13352</xdr:rowOff>
    </xdr:from>
    <xdr:ext cx="405111" cy="259045"/>
    <xdr:sp macro="" textlink="">
      <xdr:nvSpPr>
        <xdr:cNvPr id="264" name="n_1aveValue【保健センター・保健所】&#10;有形固定資産減価償却率">
          <a:extLst>
            <a:ext uri="{FF2B5EF4-FFF2-40B4-BE49-F238E27FC236}">
              <a16:creationId xmlns:a16="http://schemas.microsoft.com/office/drawing/2014/main" id="{88862767-A25B-4FF7-8293-451B488C439D}"/>
            </a:ext>
          </a:extLst>
        </xdr:cNvPr>
        <xdr:cNvSpPr txBox="1"/>
      </xdr:nvSpPr>
      <xdr:spPr>
        <a:xfrm>
          <a:off x="15266044" y="1012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265" name="n_2aveValue【保健センター・保健所】&#10;有形固定資産減価償却率">
          <a:extLst>
            <a:ext uri="{FF2B5EF4-FFF2-40B4-BE49-F238E27FC236}">
              <a16:creationId xmlns:a16="http://schemas.microsoft.com/office/drawing/2014/main" id="{9FB7C395-3BCD-4833-9ACC-19072FAEED66}"/>
            </a:ext>
          </a:extLst>
        </xdr:cNvPr>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36212</xdr:rowOff>
    </xdr:from>
    <xdr:ext cx="405111" cy="259045"/>
    <xdr:sp macro="" textlink="">
      <xdr:nvSpPr>
        <xdr:cNvPr id="266" name="n_3aveValue【保健センター・保健所】&#10;有形固定資産減価償却率">
          <a:extLst>
            <a:ext uri="{FF2B5EF4-FFF2-40B4-BE49-F238E27FC236}">
              <a16:creationId xmlns:a16="http://schemas.microsoft.com/office/drawing/2014/main" id="{A0AE16E9-4B44-4E86-9F30-720EE9F62915}"/>
            </a:ext>
          </a:extLst>
        </xdr:cNvPr>
        <xdr:cNvSpPr txBox="1"/>
      </xdr:nvSpPr>
      <xdr:spPr>
        <a:xfrm>
          <a:off x="13500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57167</xdr:rowOff>
    </xdr:from>
    <xdr:ext cx="405111" cy="259045"/>
    <xdr:sp macro="" textlink="">
      <xdr:nvSpPr>
        <xdr:cNvPr id="267" name="n_4aveValue【保健センター・保健所】&#10;有形固定資産減価償却率">
          <a:extLst>
            <a:ext uri="{FF2B5EF4-FFF2-40B4-BE49-F238E27FC236}">
              <a16:creationId xmlns:a16="http://schemas.microsoft.com/office/drawing/2014/main" id="{E582D9E8-8455-4F3E-B8F6-55970DBF9FF7}"/>
            </a:ext>
          </a:extLst>
        </xdr:cNvPr>
        <xdr:cNvSpPr txBox="1"/>
      </xdr:nvSpPr>
      <xdr:spPr>
        <a:xfrm>
          <a:off x="126117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95902</xdr:rowOff>
    </xdr:from>
    <xdr:ext cx="405111" cy="259045"/>
    <xdr:sp macro="" textlink="">
      <xdr:nvSpPr>
        <xdr:cNvPr id="268" name="n_1mainValue【保健センター・保健所】&#10;有形固定資産減価償却率">
          <a:extLst>
            <a:ext uri="{FF2B5EF4-FFF2-40B4-BE49-F238E27FC236}">
              <a16:creationId xmlns:a16="http://schemas.microsoft.com/office/drawing/2014/main" id="{EC87338A-42FD-440E-98AF-991E1CE710F4}"/>
            </a:ext>
          </a:extLst>
        </xdr:cNvPr>
        <xdr:cNvSpPr txBox="1"/>
      </xdr:nvSpPr>
      <xdr:spPr>
        <a:xfrm>
          <a:off x="152660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46372</xdr:rowOff>
    </xdr:from>
    <xdr:ext cx="405111" cy="259045"/>
    <xdr:sp macro="" textlink="">
      <xdr:nvSpPr>
        <xdr:cNvPr id="269" name="n_2mainValue【保健センター・保健所】&#10;有形固定資産減価償却率">
          <a:extLst>
            <a:ext uri="{FF2B5EF4-FFF2-40B4-BE49-F238E27FC236}">
              <a16:creationId xmlns:a16="http://schemas.microsoft.com/office/drawing/2014/main" id="{B2E187B4-5E81-4923-A10A-F4D929B130CB}"/>
            </a:ext>
          </a:extLst>
        </xdr:cNvPr>
        <xdr:cNvSpPr txBox="1"/>
      </xdr:nvSpPr>
      <xdr:spPr>
        <a:xfrm>
          <a:off x="14389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270" name="n_3mainValue【保健センター・保健所】&#10;有形固定資産減価償却率">
          <a:extLst>
            <a:ext uri="{FF2B5EF4-FFF2-40B4-BE49-F238E27FC236}">
              <a16:creationId xmlns:a16="http://schemas.microsoft.com/office/drawing/2014/main" id="{7F864727-9A24-4C52-ABBE-DA424C68DF0D}"/>
            </a:ext>
          </a:extLst>
        </xdr:cNvPr>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271" name="n_4mainValue【保健センター・保健所】&#10;有形固定資産減価償却率">
          <a:extLst>
            <a:ext uri="{FF2B5EF4-FFF2-40B4-BE49-F238E27FC236}">
              <a16:creationId xmlns:a16="http://schemas.microsoft.com/office/drawing/2014/main" id="{041D8D62-2A84-491A-A720-1AE43A354BB7}"/>
            </a:ext>
          </a:extLst>
        </xdr:cNvPr>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2" name="正方形/長方形 271">
          <a:extLst>
            <a:ext uri="{FF2B5EF4-FFF2-40B4-BE49-F238E27FC236}">
              <a16:creationId xmlns:a16="http://schemas.microsoft.com/office/drawing/2014/main" id="{4EC07F96-2D4A-45D1-8CA2-036E5CC7D22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3" name="正方形/長方形 272">
          <a:extLst>
            <a:ext uri="{FF2B5EF4-FFF2-40B4-BE49-F238E27FC236}">
              <a16:creationId xmlns:a16="http://schemas.microsoft.com/office/drawing/2014/main" id="{AADB9664-E2F0-4873-81A8-9207E8A4DEA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4" name="正方形/長方形 273">
          <a:extLst>
            <a:ext uri="{FF2B5EF4-FFF2-40B4-BE49-F238E27FC236}">
              <a16:creationId xmlns:a16="http://schemas.microsoft.com/office/drawing/2014/main" id="{6240C17F-B8D1-4B74-8F60-21AA7D2BE4A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5" name="正方形/長方形 274">
          <a:extLst>
            <a:ext uri="{FF2B5EF4-FFF2-40B4-BE49-F238E27FC236}">
              <a16:creationId xmlns:a16="http://schemas.microsoft.com/office/drawing/2014/main" id="{4ED7E3E2-AE6D-428C-BB99-DBE5C509997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6" name="正方形/長方形 275">
          <a:extLst>
            <a:ext uri="{FF2B5EF4-FFF2-40B4-BE49-F238E27FC236}">
              <a16:creationId xmlns:a16="http://schemas.microsoft.com/office/drawing/2014/main" id="{83B85A10-D508-42C4-90CA-E1079A86412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7" name="正方形/長方形 276">
          <a:extLst>
            <a:ext uri="{FF2B5EF4-FFF2-40B4-BE49-F238E27FC236}">
              <a16:creationId xmlns:a16="http://schemas.microsoft.com/office/drawing/2014/main" id="{9C01C145-B921-4935-8D90-EE138B07C924}"/>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8" name="正方形/長方形 277">
          <a:extLst>
            <a:ext uri="{FF2B5EF4-FFF2-40B4-BE49-F238E27FC236}">
              <a16:creationId xmlns:a16="http://schemas.microsoft.com/office/drawing/2014/main" id="{C7C667CB-883D-4482-B954-FEA77043167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9" name="正方形/長方形 278">
          <a:extLst>
            <a:ext uri="{FF2B5EF4-FFF2-40B4-BE49-F238E27FC236}">
              <a16:creationId xmlns:a16="http://schemas.microsoft.com/office/drawing/2014/main" id="{6EE2FE78-3286-4BD0-B7FB-75E8B27EECA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0" name="テキスト ボックス 279">
          <a:extLst>
            <a:ext uri="{FF2B5EF4-FFF2-40B4-BE49-F238E27FC236}">
              <a16:creationId xmlns:a16="http://schemas.microsoft.com/office/drawing/2014/main" id="{7AA18F66-DB05-4B7A-B911-3FD058E75B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1" name="直線コネクタ 280">
          <a:extLst>
            <a:ext uri="{FF2B5EF4-FFF2-40B4-BE49-F238E27FC236}">
              <a16:creationId xmlns:a16="http://schemas.microsoft.com/office/drawing/2014/main" id="{EB1AD749-FF77-45F7-A46B-576C8DD2234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82" name="直線コネクタ 281">
          <a:extLst>
            <a:ext uri="{FF2B5EF4-FFF2-40B4-BE49-F238E27FC236}">
              <a16:creationId xmlns:a16="http://schemas.microsoft.com/office/drawing/2014/main" id="{6D7C08E3-D525-4477-AAC6-2F5D2E569523}"/>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83" name="テキスト ボックス 282">
          <a:extLst>
            <a:ext uri="{FF2B5EF4-FFF2-40B4-BE49-F238E27FC236}">
              <a16:creationId xmlns:a16="http://schemas.microsoft.com/office/drawing/2014/main" id="{457AC3C7-AD34-46F0-BB21-D37B1848E60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84" name="直線コネクタ 283">
          <a:extLst>
            <a:ext uri="{FF2B5EF4-FFF2-40B4-BE49-F238E27FC236}">
              <a16:creationId xmlns:a16="http://schemas.microsoft.com/office/drawing/2014/main" id="{E0754C39-60B6-458E-AF46-10BEE30362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85" name="テキスト ボックス 284">
          <a:extLst>
            <a:ext uri="{FF2B5EF4-FFF2-40B4-BE49-F238E27FC236}">
              <a16:creationId xmlns:a16="http://schemas.microsoft.com/office/drawing/2014/main" id="{DFB63056-CE4C-481B-906A-5576C73E56A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6" name="直線コネクタ 285">
          <a:extLst>
            <a:ext uri="{FF2B5EF4-FFF2-40B4-BE49-F238E27FC236}">
              <a16:creationId xmlns:a16="http://schemas.microsoft.com/office/drawing/2014/main" id="{07857534-F60A-49D3-BD39-491540DBBA0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7" name="テキスト ボックス 286">
          <a:extLst>
            <a:ext uri="{FF2B5EF4-FFF2-40B4-BE49-F238E27FC236}">
              <a16:creationId xmlns:a16="http://schemas.microsoft.com/office/drawing/2014/main" id="{377C4142-66DC-429A-AFB4-1081B929DBA2}"/>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8" name="直線コネクタ 287">
          <a:extLst>
            <a:ext uri="{FF2B5EF4-FFF2-40B4-BE49-F238E27FC236}">
              <a16:creationId xmlns:a16="http://schemas.microsoft.com/office/drawing/2014/main" id="{701B307B-C511-4663-81C8-BF717FC7D62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89" name="テキスト ボックス 288">
          <a:extLst>
            <a:ext uri="{FF2B5EF4-FFF2-40B4-BE49-F238E27FC236}">
              <a16:creationId xmlns:a16="http://schemas.microsoft.com/office/drawing/2014/main" id="{94B41014-B6DE-4462-91D6-EDCF7318AC3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90" name="直線コネクタ 289">
          <a:extLst>
            <a:ext uri="{FF2B5EF4-FFF2-40B4-BE49-F238E27FC236}">
              <a16:creationId xmlns:a16="http://schemas.microsoft.com/office/drawing/2014/main" id="{8170682C-E9B3-4FF0-83CF-4306CDB7D6F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91" name="テキスト ボックス 290">
          <a:extLst>
            <a:ext uri="{FF2B5EF4-FFF2-40B4-BE49-F238E27FC236}">
              <a16:creationId xmlns:a16="http://schemas.microsoft.com/office/drawing/2014/main" id="{200983BF-46F3-4208-A2C9-14D0B26DB62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2" name="直線コネクタ 291">
          <a:extLst>
            <a:ext uri="{FF2B5EF4-FFF2-40B4-BE49-F238E27FC236}">
              <a16:creationId xmlns:a16="http://schemas.microsoft.com/office/drawing/2014/main" id="{150BFDD6-A298-4795-A147-2B720264CFF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3" name="テキスト ボックス 292">
          <a:extLst>
            <a:ext uri="{FF2B5EF4-FFF2-40B4-BE49-F238E27FC236}">
              <a16:creationId xmlns:a16="http://schemas.microsoft.com/office/drawing/2014/main" id="{7E808756-5329-4E59-9BD8-DFB46C30230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4" name="【保健センター・保健所】&#10;一人当たり面積グラフ枠">
          <a:extLst>
            <a:ext uri="{FF2B5EF4-FFF2-40B4-BE49-F238E27FC236}">
              <a16:creationId xmlns:a16="http://schemas.microsoft.com/office/drawing/2014/main" id="{9A9CDF1F-A018-4CD7-B11B-8708D0E1B6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3810</xdr:rowOff>
    </xdr:from>
    <xdr:to>
      <xdr:col>116</xdr:col>
      <xdr:colOff>62864</xdr:colOff>
      <xdr:row>63</xdr:row>
      <xdr:rowOff>133350</xdr:rowOff>
    </xdr:to>
    <xdr:cxnSp macro="">
      <xdr:nvCxnSpPr>
        <xdr:cNvPr id="295" name="直線コネクタ 294">
          <a:extLst>
            <a:ext uri="{FF2B5EF4-FFF2-40B4-BE49-F238E27FC236}">
              <a16:creationId xmlns:a16="http://schemas.microsoft.com/office/drawing/2014/main" id="{E8C79F8B-F9BB-42EC-A2DA-3E6248A7A261}"/>
            </a:ext>
          </a:extLst>
        </xdr:cNvPr>
        <xdr:cNvCxnSpPr/>
      </xdr:nvCxnSpPr>
      <xdr:spPr>
        <a:xfrm flipV="1">
          <a:off x="22160864" y="97764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296" name="【保健センター・保健所】&#10;一人当たり面積最小値テキスト">
          <a:extLst>
            <a:ext uri="{FF2B5EF4-FFF2-40B4-BE49-F238E27FC236}">
              <a16:creationId xmlns:a16="http://schemas.microsoft.com/office/drawing/2014/main" id="{35F14C7E-A11E-4348-B1B9-2B943ED65331}"/>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297" name="直線コネクタ 296">
          <a:extLst>
            <a:ext uri="{FF2B5EF4-FFF2-40B4-BE49-F238E27FC236}">
              <a16:creationId xmlns:a16="http://schemas.microsoft.com/office/drawing/2014/main" id="{6F6BCEE9-5FD3-4D40-80C5-2E492F49D45E}"/>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121937</xdr:rowOff>
    </xdr:from>
    <xdr:ext cx="469744" cy="259045"/>
    <xdr:sp macro="" textlink="">
      <xdr:nvSpPr>
        <xdr:cNvPr id="298" name="【保健センター・保健所】&#10;一人当たり面積最大値テキスト">
          <a:extLst>
            <a:ext uri="{FF2B5EF4-FFF2-40B4-BE49-F238E27FC236}">
              <a16:creationId xmlns:a16="http://schemas.microsoft.com/office/drawing/2014/main" id="{5815C916-3FEC-44C5-825B-CFF319D7A468}"/>
            </a:ext>
          </a:extLst>
        </xdr:cNvPr>
        <xdr:cNvSpPr txBox="1"/>
      </xdr:nvSpPr>
      <xdr:spPr>
        <a:xfrm>
          <a:off x="221996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3810</xdr:rowOff>
    </xdr:from>
    <xdr:to>
      <xdr:col>116</xdr:col>
      <xdr:colOff>152400</xdr:colOff>
      <xdr:row>57</xdr:row>
      <xdr:rowOff>3810</xdr:rowOff>
    </xdr:to>
    <xdr:cxnSp macro="">
      <xdr:nvCxnSpPr>
        <xdr:cNvPr id="299" name="直線コネクタ 298">
          <a:extLst>
            <a:ext uri="{FF2B5EF4-FFF2-40B4-BE49-F238E27FC236}">
              <a16:creationId xmlns:a16="http://schemas.microsoft.com/office/drawing/2014/main" id="{E3B5EAB1-4E65-4246-90F3-B8EB774635FC}"/>
            </a:ext>
          </a:extLst>
        </xdr:cNvPr>
        <xdr:cNvCxnSpPr/>
      </xdr:nvCxnSpPr>
      <xdr:spPr>
        <a:xfrm>
          <a:off x="22072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xdr:rowOff>
    </xdr:from>
    <xdr:ext cx="469744" cy="259045"/>
    <xdr:sp macro="" textlink="">
      <xdr:nvSpPr>
        <xdr:cNvPr id="300" name="【保健センター・保健所】&#10;一人当たり面積平均値テキスト">
          <a:extLst>
            <a:ext uri="{FF2B5EF4-FFF2-40B4-BE49-F238E27FC236}">
              <a16:creationId xmlns:a16="http://schemas.microsoft.com/office/drawing/2014/main" id="{25736BDB-FF11-4EE5-84F9-AED3CC47FC03}"/>
            </a:ext>
          </a:extLst>
        </xdr:cNvPr>
        <xdr:cNvSpPr txBox="1"/>
      </xdr:nvSpPr>
      <xdr:spPr>
        <a:xfrm>
          <a:off x="22199600" y="10629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301" name="フローチャート: 判断 300">
          <a:extLst>
            <a:ext uri="{FF2B5EF4-FFF2-40B4-BE49-F238E27FC236}">
              <a16:creationId xmlns:a16="http://schemas.microsoft.com/office/drawing/2014/main" id="{DCF6A82A-5EC8-445C-BDA0-507A7F6B9A75}"/>
            </a:ext>
          </a:extLst>
        </xdr:cNvPr>
        <xdr:cNvSpPr/>
      </xdr:nvSpPr>
      <xdr:spPr>
        <a:xfrm>
          <a:off x="221107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170180</xdr:rowOff>
    </xdr:from>
    <xdr:to>
      <xdr:col>112</xdr:col>
      <xdr:colOff>38100</xdr:colOff>
      <xdr:row>62</xdr:row>
      <xdr:rowOff>100330</xdr:rowOff>
    </xdr:to>
    <xdr:sp macro="" textlink="">
      <xdr:nvSpPr>
        <xdr:cNvPr id="302" name="フローチャート: 判断 301">
          <a:extLst>
            <a:ext uri="{FF2B5EF4-FFF2-40B4-BE49-F238E27FC236}">
              <a16:creationId xmlns:a16="http://schemas.microsoft.com/office/drawing/2014/main" id="{A9E9479F-E9F7-49A6-A4BC-465F2A6C48E4}"/>
            </a:ext>
          </a:extLst>
        </xdr:cNvPr>
        <xdr:cNvSpPr/>
      </xdr:nvSpPr>
      <xdr:spPr>
        <a:xfrm>
          <a:off x="21272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303" name="フローチャート: 判断 302">
          <a:extLst>
            <a:ext uri="{FF2B5EF4-FFF2-40B4-BE49-F238E27FC236}">
              <a16:creationId xmlns:a16="http://schemas.microsoft.com/office/drawing/2014/main" id="{191B25E1-49AE-44CD-A7AB-1CC18D56F735}"/>
            </a:ext>
          </a:extLst>
        </xdr:cNvPr>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59690</xdr:rowOff>
    </xdr:from>
    <xdr:to>
      <xdr:col>102</xdr:col>
      <xdr:colOff>165100</xdr:colOff>
      <xdr:row>62</xdr:row>
      <xdr:rowOff>161290</xdr:rowOff>
    </xdr:to>
    <xdr:sp macro="" textlink="">
      <xdr:nvSpPr>
        <xdr:cNvPr id="304" name="フローチャート: 判断 303">
          <a:extLst>
            <a:ext uri="{FF2B5EF4-FFF2-40B4-BE49-F238E27FC236}">
              <a16:creationId xmlns:a16="http://schemas.microsoft.com/office/drawing/2014/main" id="{8487B890-F127-4F07-B7D1-8B981E14C080}"/>
            </a:ext>
          </a:extLst>
        </xdr:cNvPr>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305" name="フローチャート: 判断 304">
          <a:extLst>
            <a:ext uri="{FF2B5EF4-FFF2-40B4-BE49-F238E27FC236}">
              <a16:creationId xmlns:a16="http://schemas.microsoft.com/office/drawing/2014/main" id="{0D48EF1B-71F1-4B4D-946F-8A275F2D5308}"/>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E3C50B04-39FA-4BB3-B6FE-2EC4E809636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56CCFA04-A593-4CDA-A7B1-ACA3A833088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FDD27272-6BA0-49BB-84EE-B7120FB4D54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3C98714A-7678-45AF-8816-856BC162CA4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226FB8BA-1AA2-48DB-BCD6-E7CF8549BFB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311" name="楕円 310">
          <a:extLst>
            <a:ext uri="{FF2B5EF4-FFF2-40B4-BE49-F238E27FC236}">
              <a16:creationId xmlns:a16="http://schemas.microsoft.com/office/drawing/2014/main" id="{346DFB16-B1B5-491E-8CAF-B1127078B3BE}"/>
            </a:ext>
          </a:extLst>
        </xdr:cNvPr>
        <xdr:cNvSpPr/>
      </xdr:nvSpPr>
      <xdr:spPr>
        <a:xfrm>
          <a:off x="22110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40657</xdr:rowOff>
    </xdr:from>
    <xdr:ext cx="469744" cy="259045"/>
    <xdr:sp macro="" textlink="">
      <xdr:nvSpPr>
        <xdr:cNvPr id="312" name="【保健センター・保健所】&#10;一人当たり面積該当値テキスト">
          <a:extLst>
            <a:ext uri="{FF2B5EF4-FFF2-40B4-BE49-F238E27FC236}">
              <a16:creationId xmlns:a16="http://schemas.microsoft.com/office/drawing/2014/main" id="{139427E2-12B4-41CC-A44F-906EBC5DDC6B}"/>
            </a:ext>
          </a:extLst>
        </xdr:cNvPr>
        <xdr:cNvSpPr txBox="1"/>
      </xdr:nvSpPr>
      <xdr:spPr>
        <a:xfrm>
          <a:off x="22199600"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17780</xdr:rowOff>
    </xdr:from>
    <xdr:to>
      <xdr:col>112</xdr:col>
      <xdr:colOff>38100</xdr:colOff>
      <xdr:row>61</xdr:row>
      <xdr:rowOff>119380</xdr:rowOff>
    </xdr:to>
    <xdr:sp macro="" textlink="">
      <xdr:nvSpPr>
        <xdr:cNvPr id="313" name="楕円 312">
          <a:extLst>
            <a:ext uri="{FF2B5EF4-FFF2-40B4-BE49-F238E27FC236}">
              <a16:creationId xmlns:a16="http://schemas.microsoft.com/office/drawing/2014/main" id="{7C1A21A7-6BB4-459E-842E-287BDD0AD4B8}"/>
            </a:ext>
          </a:extLst>
        </xdr:cNvPr>
        <xdr:cNvSpPr/>
      </xdr:nvSpPr>
      <xdr:spPr>
        <a:xfrm>
          <a:off x="21272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68580</xdr:rowOff>
    </xdr:from>
    <xdr:to>
      <xdr:col>116</xdr:col>
      <xdr:colOff>63500</xdr:colOff>
      <xdr:row>61</xdr:row>
      <xdr:rowOff>68580</xdr:rowOff>
    </xdr:to>
    <xdr:cxnSp macro="">
      <xdr:nvCxnSpPr>
        <xdr:cNvPr id="314" name="直線コネクタ 313">
          <a:extLst>
            <a:ext uri="{FF2B5EF4-FFF2-40B4-BE49-F238E27FC236}">
              <a16:creationId xmlns:a16="http://schemas.microsoft.com/office/drawing/2014/main" id="{E5C480E8-84C2-48A7-ADEE-16C4D1C6A8D4}"/>
            </a:ext>
          </a:extLst>
        </xdr:cNvPr>
        <xdr:cNvCxnSpPr/>
      </xdr:nvCxnSpPr>
      <xdr:spPr>
        <a:xfrm>
          <a:off x="21323300" y="10527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17780</xdr:rowOff>
    </xdr:from>
    <xdr:to>
      <xdr:col>107</xdr:col>
      <xdr:colOff>101600</xdr:colOff>
      <xdr:row>61</xdr:row>
      <xdr:rowOff>119380</xdr:rowOff>
    </xdr:to>
    <xdr:sp macro="" textlink="">
      <xdr:nvSpPr>
        <xdr:cNvPr id="315" name="楕円 314">
          <a:extLst>
            <a:ext uri="{FF2B5EF4-FFF2-40B4-BE49-F238E27FC236}">
              <a16:creationId xmlns:a16="http://schemas.microsoft.com/office/drawing/2014/main" id="{25FDC9B2-6A14-4ADB-967A-3CA8F6B96FA4}"/>
            </a:ext>
          </a:extLst>
        </xdr:cNvPr>
        <xdr:cNvSpPr/>
      </xdr:nvSpPr>
      <xdr:spPr>
        <a:xfrm>
          <a:off x="2038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68580</xdr:rowOff>
    </xdr:from>
    <xdr:to>
      <xdr:col>111</xdr:col>
      <xdr:colOff>177800</xdr:colOff>
      <xdr:row>61</xdr:row>
      <xdr:rowOff>68580</xdr:rowOff>
    </xdr:to>
    <xdr:cxnSp macro="">
      <xdr:nvCxnSpPr>
        <xdr:cNvPr id="316" name="直線コネクタ 315">
          <a:extLst>
            <a:ext uri="{FF2B5EF4-FFF2-40B4-BE49-F238E27FC236}">
              <a16:creationId xmlns:a16="http://schemas.microsoft.com/office/drawing/2014/main" id="{6E0B090A-8A8B-419E-BFB0-ED078744C139}"/>
            </a:ext>
          </a:extLst>
        </xdr:cNvPr>
        <xdr:cNvCxnSpPr/>
      </xdr:nvCxnSpPr>
      <xdr:spPr>
        <a:xfrm>
          <a:off x="20434300" y="10527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xdr:rowOff>
    </xdr:from>
    <xdr:to>
      <xdr:col>102</xdr:col>
      <xdr:colOff>165100</xdr:colOff>
      <xdr:row>61</xdr:row>
      <xdr:rowOff>115570</xdr:rowOff>
    </xdr:to>
    <xdr:sp macro="" textlink="">
      <xdr:nvSpPr>
        <xdr:cNvPr id="317" name="楕円 316">
          <a:extLst>
            <a:ext uri="{FF2B5EF4-FFF2-40B4-BE49-F238E27FC236}">
              <a16:creationId xmlns:a16="http://schemas.microsoft.com/office/drawing/2014/main" id="{CF1EEAD4-E3E9-423A-9ECC-5F64DA9D680D}"/>
            </a:ext>
          </a:extLst>
        </xdr:cNvPr>
        <xdr:cNvSpPr/>
      </xdr:nvSpPr>
      <xdr:spPr>
        <a:xfrm>
          <a:off x="19494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64770</xdr:rowOff>
    </xdr:from>
    <xdr:to>
      <xdr:col>107</xdr:col>
      <xdr:colOff>50800</xdr:colOff>
      <xdr:row>61</xdr:row>
      <xdr:rowOff>68580</xdr:rowOff>
    </xdr:to>
    <xdr:cxnSp macro="">
      <xdr:nvCxnSpPr>
        <xdr:cNvPr id="318" name="直線コネクタ 317">
          <a:extLst>
            <a:ext uri="{FF2B5EF4-FFF2-40B4-BE49-F238E27FC236}">
              <a16:creationId xmlns:a16="http://schemas.microsoft.com/office/drawing/2014/main" id="{CE77CFC2-1407-4874-AC9E-0B4785782431}"/>
            </a:ext>
          </a:extLst>
        </xdr:cNvPr>
        <xdr:cNvCxnSpPr/>
      </xdr:nvCxnSpPr>
      <xdr:spPr>
        <a:xfrm>
          <a:off x="19545300" y="105232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13970</xdr:rowOff>
    </xdr:from>
    <xdr:to>
      <xdr:col>98</xdr:col>
      <xdr:colOff>38100</xdr:colOff>
      <xdr:row>61</xdr:row>
      <xdr:rowOff>115570</xdr:rowOff>
    </xdr:to>
    <xdr:sp macro="" textlink="">
      <xdr:nvSpPr>
        <xdr:cNvPr id="319" name="楕円 318">
          <a:extLst>
            <a:ext uri="{FF2B5EF4-FFF2-40B4-BE49-F238E27FC236}">
              <a16:creationId xmlns:a16="http://schemas.microsoft.com/office/drawing/2014/main" id="{0979395E-3982-4A24-846F-838CE96F5530}"/>
            </a:ext>
          </a:extLst>
        </xdr:cNvPr>
        <xdr:cNvSpPr/>
      </xdr:nvSpPr>
      <xdr:spPr>
        <a:xfrm>
          <a:off x="18605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64770</xdr:rowOff>
    </xdr:from>
    <xdr:to>
      <xdr:col>102</xdr:col>
      <xdr:colOff>114300</xdr:colOff>
      <xdr:row>61</xdr:row>
      <xdr:rowOff>64770</xdr:rowOff>
    </xdr:to>
    <xdr:cxnSp macro="">
      <xdr:nvCxnSpPr>
        <xdr:cNvPr id="320" name="直線コネクタ 319">
          <a:extLst>
            <a:ext uri="{FF2B5EF4-FFF2-40B4-BE49-F238E27FC236}">
              <a16:creationId xmlns:a16="http://schemas.microsoft.com/office/drawing/2014/main" id="{BE666B79-258D-4511-BC36-9B9F34048F72}"/>
            </a:ext>
          </a:extLst>
        </xdr:cNvPr>
        <xdr:cNvCxnSpPr/>
      </xdr:nvCxnSpPr>
      <xdr:spPr>
        <a:xfrm>
          <a:off x="18656300" y="10523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91457</xdr:rowOff>
    </xdr:from>
    <xdr:ext cx="469744" cy="259045"/>
    <xdr:sp macro="" textlink="">
      <xdr:nvSpPr>
        <xdr:cNvPr id="321" name="n_1aveValue【保健センター・保健所】&#10;一人当たり面積">
          <a:extLst>
            <a:ext uri="{FF2B5EF4-FFF2-40B4-BE49-F238E27FC236}">
              <a16:creationId xmlns:a16="http://schemas.microsoft.com/office/drawing/2014/main" id="{20323D56-E102-47FF-9E87-6ED0AE53AFC1}"/>
            </a:ext>
          </a:extLst>
        </xdr:cNvPr>
        <xdr:cNvSpPr txBox="1"/>
      </xdr:nvSpPr>
      <xdr:spPr>
        <a:xfrm>
          <a:off x="2107572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322" name="n_2aveValue【保健センター・保健所】&#10;一人当たり面積">
          <a:extLst>
            <a:ext uri="{FF2B5EF4-FFF2-40B4-BE49-F238E27FC236}">
              <a16:creationId xmlns:a16="http://schemas.microsoft.com/office/drawing/2014/main" id="{31EFE34A-375E-4D29-AC17-E81EDEBF409C}"/>
            </a:ext>
          </a:extLst>
        </xdr:cNvPr>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152417</xdr:rowOff>
    </xdr:from>
    <xdr:ext cx="469744" cy="259045"/>
    <xdr:sp macro="" textlink="">
      <xdr:nvSpPr>
        <xdr:cNvPr id="323" name="n_3aveValue【保健センター・保健所】&#10;一人当たり面積">
          <a:extLst>
            <a:ext uri="{FF2B5EF4-FFF2-40B4-BE49-F238E27FC236}">
              <a16:creationId xmlns:a16="http://schemas.microsoft.com/office/drawing/2014/main" id="{CB11526D-0568-4272-8445-184C02ECEE5F}"/>
            </a:ext>
          </a:extLst>
        </xdr:cNvPr>
        <xdr:cNvSpPr txBox="1"/>
      </xdr:nvSpPr>
      <xdr:spPr>
        <a:xfrm>
          <a:off x="19310427"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324" name="n_4aveValue【保健センター・保健所】&#10;一人当たり面積">
          <a:extLst>
            <a:ext uri="{FF2B5EF4-FFF2-40B4-BE49-F238E27FC236}">
              <a16:creationId xmlns:a16="http://schemas.microsoft.com/office/drawing/2014/main" id="{B5F70ABC-A48A-45C5-9E2B-A2D02E5DB211}"/>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135907</xdr:rowOff>
    </xdr:from>
    <xdr:ext cx="469744" cy="259045"/>
    <xdr:sp macro="" textlink="">
      <xdr:nvSpPr>
        <xdr:cNvPr id="325" name="n_1mainValue【保健センター・保健所】&#10;一人当たり面積">
          <a:extLst>
            <a:ext uri="{FF2B5EF4-FFF2-40B4-BE49-F238E27FC236}">
              <a16:creationId xmlns:a16="http://schemas.microsoft.com/office/drawing/2014/main" id="{F965AC29-20D6-4E6E-AA4C-4D428A90CE0E}"/>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135907</xdr:rowOff>
    </xdr:from>
    <xdr:ext cx="469744" cy="259045"/>
    <xdr:sp macro="" textlink="">
      <xdr:nvSpPr>
        <xdr:cNvPr id="326" name="n_2mainValue【保健センター・保健所】&#10;一人当たり面積">
          <a:extLst>
            <a:ext uri="{FF2B5EF4-FFF2-40B4-BE49-F238E27FC236}">
              <a16:creationId xmlns:a16="http://schemas.microsoft.com/office/drawing/2014/main" id="{DAE1CFF3-DC47-4D7F-9DB6-9077D48F7E3E}"/>
            </a:ext>
          </a:extLst>
        </xdr:cNvPr>
        <xdr:cNvSpPr txBox="1"/>
      </xdr:nvSpPr>
      <xdr:spPr>
        <a:xfrm>
          <a:off x="20199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132097</xdr:rowOff>
    </xdr:from>
    <xdr:ext cx="469744" cy="259045"/>
    <xdr:sp macro="" textlink="">
      <xdr:nvSpPr>
        <xdr:cNvPr id="327" name="n_3mainValue【保健センター・保健所】&#10;一人当たり面積">
          <a:extLst>
            <a:ext uri="{FF2B5EF4-FFF2-40B4-BE49-F238E27FC236}">
              <a16:creationId xmlns:a16="http://schemas.microsoft.com/office/drawing/2014/main" id="{7733E33A-9C03-4C6D-8779-46F9F3FDD596}"/>
            </a:ext>
          </a:extLst>
        </xdr:cNvPr>
        <xdr:cNvSpPr txBox="1"/>
      </xdr:nvSpPr>
      <xdr:spPr>
        <a:xfrm>
          <a:off x="19310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132097</xdr:rowOff>
    </xdr:from>
    <xdr:ext cx="469744" cy="259045"/>
    <xdr:sp macro="" textlink="">
      <xdr:nvSpPr>
        <xdr:cNvPr id="328" name="n_4mainValue【保健センター・保健所】&#10;一人当たり面積">
          <a:extLst>
            <a:ext uri="{FF2B5EF4-FFF2-40B4-BE49-F238E27FC236}">
              <a16:creationId xmlns:a16="http://schemas.microsoft.com/office/drawing/2014/main" id="{4B4DD841-C330-4DE8-B93D-D426D6E616CC}"/>
            </a:ext>
          </a:extLst>
        </xdr:cNvPr>
        <xdr:cNvSpPr txBox="1"/>
      </xdr:nvSpPr>
      <xdr:spPr>
        <a:xfrm>
          <a:off x="18421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9" name="正方形/長方形 328">
          <a:extLst>
            <a:ext uri="{FF2B5EF4-FFF2-40B4-BE49-F238E27FC236}">
              <a16:creationId xmlns:a16="http://schemas.microsoft.com/office/drawing/2014/main" id="{3AF49D3E-51B2-4FB2-B72F-D09FCFCF93D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0" name="正方形/長方形 329">
          <a:extLst>
            <a:ext uri="{FF2B5EF4-FFF2-40B4-BE49-F238E27FC236}">
              <a16:creationId xmlns:a16="http://schemas.microsoft.com/office/drawing/2014/main" id="{87F98D2C-F037-4A1E-8199-5158B4AD840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1" name="正方形/長方形 330">
          <a:extLst>
            <a:ext uri="{FF2B5EF4-FFF2-40B4-BE49-F238E27FC236}">
              <a16:creationId xmlns:a16="http://schemas.microsoft.com/office/drawing/2014/main" id="{71D6CA0A-9E12-4F39-A75A-73F616F2DE1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2" name="正方形/長方形 331">
          <a:extLst>
            <a:ext uri="{FF2B5EF4-FFF2-40B4-BE49-F238E27FC236}">
              <a16:creationId xmlns:a16="http://schemas.microsoft.com/office/drawing/2014/main" id="{79C2ED1A-4B1F-4B75-94AD-A83E13F0E68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3" name="正方形/長方形 332">
          <a:extLst>
            <a:ext uri="{FF2B5EF4-FFF2-40B4-BE49-F238E27FC236}">
              <a16:creationId xmlns:a16="http://schemas.microsoft.com/office/drawing/2014/main" id="{CC0437C4-21E4-4885-B1D7-5CFE9ECCC8C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4" name="正方形/長方形 333">
          <a:extLst>
            <a:ext uri="{FF2B5EF4-FFF2-40B4-BE49-F238E27FC236}">
              <a16:creationId xmlns:a16="http://schemas.microsoft.com/office/drawing/2014/main" id="{1FA90966-CB61-494C-BCC5-A8FAF83B73A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5" name="正方形/長方形 334">
          <a:extLst>
            <a:ext uri="{FF2B5EF4-FFF2-40B4-BE49-F238E27FC236}">
              <a16:creationId xmlns:a16="http://schemas.microsoft.com/office/drawing/2014/main" id="{44542D03-BD4C-4EE0-B0C8-BF158321B04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6" name="正方形/長方形 335">
          <a:extLst>
            <a:ext uri="{FF2B5EF4-FFF2-40B4-BE49-F238E27FC236}">
              <a16:creationId xmlns:a16="http://schemas.microsoft.com/office/drawing/2014/main" id="{C0C2D406-4054-41F5-88FA-68EDC216516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37" name="正方形/長方形 336">
          <a:extLst>
            <a:ext uri="{FF2B5EF4-FFF2-40B4-BE49-F238E27FC236}">
              <a16:creationId xmlns:a16="http://schemas.microsoft.com/office/drawing/2014/main" id="{1FE769FE-97B0-49C2-B935-B1D863175C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8" name="正方形/長方形 337">
          <a:extLst>
            <a:ext uri="{FF2B5EF4-FFF2-40B4-BE49-F238E27FC236}">
              <a16:creationId xmlns:a16="http://schemas.microsoft.com/office/drawing/2014/main" id="{D4FF5837-6F81-4E4E-9329-9A8169D728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9" name="正方形/長方形 338">
          <a:extLst>
            <a:ext uri="{FF2B5EF4-FFF2-40B4-BE49-F238E27FC236}">
              <a16:creationId xmlns:a16="http://schemas.microsoft.com/office/drawing/2014/main" id="{43FFE21D-53C6-4F4D-BAB6-322E66C526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40" name="正方形/長方形 339">
          <a:extLst>
            <a:ext uri="{FF2B5EF4-FFF2-40B4-BE49-F238E27FC236}">
              <a16:creationId xmlns:a16="http://schemas.microsoft.com/office/drawing/2014/main" id="{E5D995F5-70B7-4C34-8F22-2367B5AB5CD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1" name="正方形/長方形 340">
          <a:extLst>
            <a:ext uri="{FF2B5EF4-FFF2-40B4-BE49-F238E27FC236}">
              <a16:creationId xmlns:a16="http://schemas.microsoft.com/office/drawing/2014/main" id="{BC4254F7-1E1F-46FB-A0E6-6AE94171AC1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2" name="正方形/長方形 341">
          <a:extLst>
            <a:ext uri="{FF2B5EF4-FFF2-40B4-BE49-F238E27FC236}">
              <a16:creationId xmlns:a16="http://schemas.microsoft.com/office/drawing/2014/main" id="{4E40213C-5311-403D-9A09-8ED6DF2A4F4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3" name="正方形/長方形 342">
          <a:extLst>
            <a:ext uri="{FF2B5EF4-FFF2-40B4-BE49-F238E27FC236}">
              <a16:creationId xmlns:a16="http://schemas.microsoft.com/office/drawing/2014/main" id="{90800BA0-4559-4EB2-9530-1C7BF42C1A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4" name="正方形/長方形 343">
          <a:extLst>
            <a:ext uri="{FF2B5EF4-FFF2-40B4-BE49-F238E27FC236}">
              <a16:creationId xmlns:a16="http://schemas.microsoft.com/office/drawing/2014/main" id="{61F52A13-1A1C-488C-8091-15D65CA2490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5" name="正方形/長方形 344">
          <a:extLst>
            <a:ext uri="{FF2B5EF4-FFF2-40B4-BE49-F238E27FC236}">
              <a16:creationId xmlns:a16="http://schemas.microsoft.com/office/drawing/2014/main" id="{869CB5A8-EB54-440D-A576-ED060CFCE98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6" name="正方形/長方形 345">
          <a:extLst>
            <a:ext uri="{FF2B5EF4-FFF2-40B4-BE49-F238E27FC236}">
              <a16:creationId xmlns:a16="http://schemas.microsoft.com/office/drawing/2014/main" id="{D8CCD181-271D-471D-8A9A-12E73816B3B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7" name="正方形/長方形 346">
          <a:extLst>
            <a:ext uri="{FF2B5EF4-FFF2-40B4-BE49-F238E27FC236}">
              <a16:creationId xmlns:a16="http://schemas.microsoft.com/office/drawing/2014/main" id="{0C0359FF-E403-4DB8-9433-9A640E83E62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8" name="正方形/長方形 347">
          <a:extLst>
            <a:ext uri="{FF2B5EF4-FFF2-40B4-BE49-F238E27FC236}">
              <a16:creationId xmlns:a16="http://schemas.microsoft.com/office/drawing/2014/main" id="{8C51B164-BEAF-4256-A102-B8E0D281C04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9" name="正方形/長方形 348">
          <a:extLst>
            <a:ext uri="{FF2B5EF4-FFF2-40B4-BE49-F238E27FC236}">
              <a16:creationId xmlns:a16="http://schemas.microsoft.com/office/drawing/2014/main" id="{D24814EB-9216-40BE-B6F3-42C81D82016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50" name="正方形/長方形 349">
          <a:extLst>
            <a:ext uri="{FF2B5EF4-FFF2-40B4-BE49-F238E27FC236}">
              <a16:creationId xmlns:a16="http://schemas.microsoft.com/office/drawing/2014/main" id="{057B8755-23D8-4859-9225-A571673D2C1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1" name="正方形/長方形 350">
          <a:extLst>
            <a:ext uri="{FF2B5EF4-FFF2-40B4-BE49-F238E27FC236}">
              <a16:creationId xmlns:a16="http://schemas.microsoft.com/office/drawing/2014/main" id="{37923999-B7AC-4273-A0D4-7694CEA803C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2" name="正方形/長方形 351">
          <a:extLst>
            <a:ext uri="{FF2B5EF4-FFF2-40B4-BE49-F238E27FC236}">
              <a16:creationId xmlns:a16="http://schemas.microsoft.com/office/drawing/2014/main" id="{191E42FE-FB57-42E1-87E7-88F8A4A541E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EE181A35-859E-46B3-BE3B-382F0B3103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4" name="直線コネクタ 353">
          <a:extLst>
            <a:ext uri="{FF2B5EF4-FFF2-40B4-BE49-F238E27FC236}">
              <a16:creationId xmlns:a16="http://schemas.microsoft.com/office/drawing/2014/main" id="{BD060191-7B2D-422B-AA8A-AB2FA28BBA1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5" name="テキスト ボックス 354">
          <a:extLst>
            <a:ext uri="{FF2B5EF4-FFF2-40B4-BE49-F238E27FC236}">
              <a16:creationId xmlns:a16="http://schemas.microsoft.com/office/drawing/2014/main" id="{761DE701-4BAD-49B6-BFE1-AD1E95E640D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6" name="直線コネクタ 355">
          <a:extLst>
            <a:ext uri="{FF2B5EF4-FFF2-40B4-BE49-F238E27FC236}">
              <a16:creationId xmlns:a16="http://schemas.microsoft.com/office/drawing/2014/main" id="{360C99D1-5AA2-45C8-91AF-C40A3FF4A8A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7" name="テキスト ボックス 356">
          <a:extLst>
            <a:ext uri="{FF2B5EF4-FFF2-40B4-BE49-F238E27FC236}">
              <a16:creationId xmlns:a16="http://schemas.microsoft.com/office/drawing/2014/main" id="{19570A27-2207-4C33-9246-175E36C13A6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8" name="直線コネクタ 357">
          <a:extLst>
            <a:ext uri="{FF2B5EF4-FFF2-40B4-BE49-F238E27FC236}">
              <a16:creationId xmlns:a16="http://schemas.microsoft.com/office/drawing/2014/main" id="{28F62B85-F1A4-4150-9F2C-2CCBB4DA31BB}"/>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9" name="テキスト ボックス 358">
          <a:extLst>
            <a:ext uri="{FF2B5EF4-FFF2-40B4-BE49-F238E27FC236}">
              <a16:creationId xmlns:a16="http://schemas.microsoft.com/office/drawing/2014/main" id="{3EBB6EEF-6B2A-42F5-9411-B516DDAE141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60" name="直線コネクタ 359">
          <a:extLst>
            <a:ext uri="{FF2B5EF4-FFF2-40B4-BE49-F238E27FC236}">
              <a16:creationId xmlns:a16="http://schemas.microsoft.com/office/drawing/2014/main" id="{6E21096E-5649-42BC-9D9F-33756C09858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61" name="テキスト ボックス 360">
          <a:extLst>
            <a:ext uri="{FF2B5EF4-FFF2-40B4-BE49-F238E27FC236}">
              <a16:creationId xmlns:a16="http://schemas.microsoft.com/office/drawing/2014/main" id="{6AC97B4D-FA6A-4149-878C-F9975FF32E0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62" name="直線コネクタ 361">
          <a:extLst>
            <a:ext uri="{FF2B5EF4-FFF2-40B4-BE49-F238E27FC236}">
              <a16:creationId xmlns:a16="http://schemas.microsoft.com/office/drawing/2014/main" id="{3F02B9CD-B5C2-4DD3-AB27-C794458FCCE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63" name="テキスト ボックス 362">
          <a:extLst>
            <a:ext uri="{FF2B5EF4-FFF2-40B4-BE49-F238E27FC236}">
              <a16:creationId xmlns:a16="http://schemas.microsoft.com/office/drawing/2014/main" id="{46110CE5-7F52-4AAB-B7EF-CB090319E1F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64" name="直線コネクタ 363">
          <a:extLst>
            <a:ext uri="{FF2B5EF4-FFF2-40B4-BE49-F238E27FC236}">
              <a16:creationId xmlns:a16="http://schemas.microsoft.com/office/drawing/2014/main" id="{18667F2D-FFB9-4D75-BED7-E9D98026DE1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5" name="テキスト ボックス 364">
          <a:extLst>
            <a:ext uri="{FF2B5EF4-FFF2-40B4-BE49-F238E27FC236}">
              <a16:creationId xmlns:a16="http://schemas.microsoft.com/office/drawing/2014/main" id="{F56FDD9A-87A8-483B-A8F0-58D14AD55FC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6" name="直線コネクタ 365">
          <a:extLst>
            <a:ext uri="{FF2B5EF4-FFF2-40B4-BE49-F238E27FC236}">
              <a16:creationId xmlns:a16="http://schemas.microsoft.com/office/drawing/2014/main" id="{C3EB25E3-D62C-473A-8F30-929AB254F72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7" name="テキスト ボックス 366">
          <a:extLst>
            <a:ext uri="{FF2B5EF4-FFF2-40B4-BE49-F238E27FC236}">
              <a16:creationId xmlns:a16="http://schemas.microsoft.com/office/drawing/2014/main" id="{8DE4BF0E-31E5-4690-A406-06F4F6D5E92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8" name="直線コネクタ 367">
          <a:extLst>
            <a:ext uri="{FF2B5EF4-FFF2-40B4-BE49-F238E27FC236}">
              <a16:creationId xmlns:a16="http://schemas.microsoft.com/office/drawing/2014/main" id="{D66E6577-0245-47DA-A64E-A6E3B93836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9" name="【庁舎】&#10;有形固定資産減価償却率グラフ枠">
          <a:extLst>
            <a:ext uri="{FF2B5EF4-FFF2-40B4-BE49-F238E27FC236}">
              <a16:creationId xmlns:a16="http://schemas.microsoft.com/office/drawing/2014/main" id="{7A6353CB-0CF1-469F-9809-777AE7594C0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4355</xdr:rowOff>
    </xdr:to>
    <xdr:cxnSp macro="">
      <xdr:nvCxnSpPr>
        <xdr:cNvPr id="370" name="直線コネクタ 369">
          <a:extLst>
            <a:ext uri="{FF2B5EF4-FFF2-40B4-BE49-F238E27FC236}">
              <a16:creationId xmlns:a16="http://schemas.microsoft.com/office/drawing/2014/main" id="{43BD2964-5387-4011-90E2-C2A41B380A54}"/>
            </a:ext>
          </a:extLst>
        </xdr:cNvPr>
        <xdr:cNvCxnSpPr/>
      </xdr:nvCxnSpPr>
      <xdr:spPr>
        <a:xfrm flipV="1">
          <a:off x="16318864" y="17090571"/>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371" name="【庁舎】&#10;有形固定資産減価償却率最小値テキスト">
          <a:extLst>
            <a:ext uri="{FF2B5EF4-FFF2-40B4-BE49-F238E27FC236}">
              <a16:creationId xmlns:a16="http://schemas.microsoft.com/office/drawing/2014/main" id="{9F5EBEF4-022F-4579-94D0-3FA57ED00DAD}"/>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372" name="直線コネクタ 371">
          <a:extLst>
            <a:ext uri="{FF2B5EF4-FFF2-40B4-BE49-F238E27FC236}">
              <a16:creationId xmlns:a16="http://schemas.microsoft.com/office/drawing/2014/main" id="{068A7B17-ADA8-45F5-867D-B62F35DA5444}"/>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373" name="【庁舎】&#10;有形固定資産減価償却率最大値テキスト">
          <a:extLst>
            <a:ext uri="{FF2B5EF4-FFF2-40B4-BE49-F238E27FC236}">
              <a16:creationId xmlns:a16="http://schemas.microsoft.com/office/drawing/2014/main" id="{3696486F-4E39-4E26-8FC4-E3962B7ED02D}"/>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74" name="直線コネクタ 373">
          <a:extLst>
            <a:ext uri="{FF2B5EF4-FFF2-40B4-BE49-F238E27FC236}">
              <a16:creationId xmlns:a16="http://schemas.microsoft.com/office/drawing/2014/main" id="{563C2236-1A3B-4B01-9E02-9B49B0A6C4FC}"/>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27050</xdr:rowOff>
    </xdr:from>
    <xdr:ext cx="405111" cy="259045"/>
    <xdr:sp macro="" textlink="">
      <xdr:nvSpPr>
        <xdr:cNvPr id="375" name="【庁舎】&#10;有形固定資産減価償却率平均値テキスト">
          <a:extLst>
            <a:ext uri="{FF2B5EF4-FFF2-40B4-BE49-F238E27FC236}">
              <a16:creationId xmlns:a16="http://schemas.microsoft.com/office/drawing/2014/main" id="{450FAF42-5B67-44EE-A556-2B80F4FACAE3}"/>
            </a:ext>
          </a:extLst>
        </xdr:cNvPr>
        <xdr:cNvSpPr txBox="1"/>
      </xdr:nvSpPr>
      <xdr:spPr>
        <a:xfrm>
          <a:off x="16357600" y="1768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4173</xdr:rowOff>
    </xdr:from>
    <xdr:to>
      <xdr:col>85</xdr:col>
      <xdr:colOff>177800</xdr:colOff>
      <xdr:row>104</xdr:row>
      <xdr:rowOff>105773</xdr:rowOff>
    </xdr:to>
    <xdr:sp macro="" textlink="">
      <xdr:nvSpPr>
        <xdr:cNvPr id="376" name="フローチャート: 判断 375">
          <a:extLst>
            <a:ext uri="{FF2B5EF4-FFF2-40B4-BE49-F238E27FC236}">
              <a16:creationId xmlns:a16="http://schemas.microsoft.com/office/drawing/2014/main" id="{A6C4E6AD-AC9E-4570-9105-96A356DB611C}"/>
            </a:ext>
          </a:extLst>
        </xdr:cNvPr>
        <xdr:cNvSpPr/>
      </xdr:nvSpPr>
      <xdr:spPr>
        <a:xfrm>
          <a:off x="162687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377" name="フローチャート: 判断 376">
          <a:extLst>
            <a:ext uri="{FF2B5EF4-FFF2-40B4-BE49-F238E27FC236}">
              <a16:creationId xmlns:a16="http://schemas.microsoft.com/office/drawing/2014/main" id="{BE21CD3C-1DE9-4A8E-BEA7-E89EB2D7D6FD}"/>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162561</xdr:rowOff>
    </xdr:from>
    <xdr:to>
      <xdr:col>76</xdr:col>
      <xdr:colOff>165100</xdr:colOff>
      <xdr:row>105</xdr:row>
      <xdr:rowOff>92711</xdr:rowOff>
    </xdr:to>
    <xdr:sp macro="" textlink="">
      <xdr:nvSpPr>
        <xdr:cNvPr id="378" name="フローチャート: 判断 377">
          <a:extLst>
            <a:ext uri="{FF2B5EF4-FFF2-40B4-BE49-F238E27FC236}">
              <a16:creationId xmlns:a16="http://schemas.microsoft.com/office/drawing/2014/main" id="{4067EF50-3AE8-4431-AFF5-5B1781867F99}"/>
            </a:ext>
          </a:extLst>
        </xdr:cNvPr>
        <xdr:cNvSpPr/>
      </xdr:nvSpPr>
      <xdr:spPr>
        <a:xfrm>
          <a:off x="1454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379" name="フローチャート: 判断 378">
          <a:extLst>
            <a:ext uri="{FF2B5EF4-FFF2-40B4-BE49-F238E27FC236}">
              <a16:creationId xmlns:a16="http://schemas.microsoft.com/office/drawing/2014/main" id="{C7438E47-E0E0-4B36-958A-30EC5F17E8CB}"/>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25400</xdr:rowOff>
    </xdr:from>
    <xdr:to>
      <xdr:col>67</xdr:col>
      <xdr:colOff>101600</xdr:colOff>
      <xdr:row>105</xdr:row>
      <xdr:rowOff>127000</xdr:rowOff>
    </xdr:to>
    <xdr:sp macro="" textlink="">
      <xdr:nvSpPr>
        <xdr:cNvPr id="380" name="フローチャート: 判断 379">
          <a:extLst>
            <a:ext uri="{FF2B5EF4-FFF2-40B4-BE49-F238E27FC236}">
              <a16:creationId xmlns:a16="http://schemas.microsoft.com/office/drawing/2014/main" id="{06417071-780E-46F4-A06D-4424BD1DBBD6}"/>
            </a:ext>
          </a:extLst>
        </xdr:cNvPr>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C5DB1F62-ECBF-4BB2-A2B0-D008B773577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49DFB4C8-F2F5-4A7A-A930-5F774D2C231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74A29417-CA9F-496A-8BB2-5582B051006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EE92BEBE-FCED-4509-B5DA-713CD18ABCF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B093BFC0-B8E1-43F3-AAC6-C8A28BD4848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115207</xdr:rowOff>
    </xdr:from>
    <xdr:to>
      <xdr:col>85</xdr:col>
      <xdr:colOff>177800</xdr:colOff>
      <xdr:row>107</xdr:row>
      <xdr:rowOff>45357</xdr:rowOff>
    </xdr:to>
    <xdr:sp macro="" textlink="">
      <xdr:nvSpPr>
        <xdr:cNvPr id="386" name="楕円 385">
          <a:extLst>
            <a:ext uri="{FF2B5EF4-FFF2-40B4-BE49-F238E27FC236}">
              <a16:creationId xmlns:a16="http://schemas.microsoft.com/office/drawing/2014/main" id="{8381632C-08F5-4A9B-8FE2-9D6488D951AF}"/>
            </a:ext>
          </a:extLst>
        </xdr:cNvPr>
        <xdr:cNvSpPr/>
      </xdr:nvSpPr>
      <xdr:spPr>
        <a:xfrm>
          <a:off x="162687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93634</xdr:rowOff>
    </xdr:from>
    <xdr:ext cx="405111" cy="259045"/>
    <xdr:sp macro="" textlink="">
      <xdr:nvSpPr>
        <xdr:cNvPr id="387" name="【庁舎】&#10;有形固定資産減価償却率該当値テキスト">
          <a:extLst>
            <a:ext uri="{FF2B5EF4-FFF2-40B4-BE49-F238E27FC236}">
              <a16:creationId xmlns:a16="http://schemas.microsoft.com/office/drawing/2014/main" id="{A4E8C435-A413-446E-AFC7-E74D14F33ED3}"/>
            </a:ext>
          </a:extLst>
        </xdr:cNvPr>
        <xdr:cNvSpPr txBox="1"/>
      </xdr:nvSpPr>
      <xdr:spPr>
        <a:xfrm>
          <a:off x="16357600"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84182</xdr:rowOff>
    </xdr:from>
    <xdr:to>
      <xdr:col>81</xdr:col>
      <xdr:colOff>101600</xdr:colOff>
      <xdr:row>107</xdr:row>
      <xdr:rowOff>14332</xdr:rowOff>
    </xdr:to>
    <xdr:sp macro="" textlink="">
      <xdr:nvSpPr>
        <xdr:cNvPr id="388" name="楕円 387">
          <a:extLst>
            <a:ext uri="{FF2B5EF4-FFF2-40B4-BE49-F238E27FC236}">
              <a16:creationId xmlns:a16="http://schemas.microsoft.com/office/drawing/2014/main" id="{4BDE8593-7FF8-4165-9089-CA71E2427284}"/>
            </a:ext>
          </a:extLst>
        </xdr:cNvPr>
        <xdr:cNvSpPr/>
      </xdr:nvSpPr>
      <xdr:spPr>
        <a:xfrm>
          <a:off x="15430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134982</xdr:rowOff>
    </xdr:from>
    <xdr:to>
      <xdr:col>85</xdr:col>
      <xdr:colOff>127000</xdr:colOff>
      <xdr:row>106</xdr:row>
      <xdr:rowOff>166007</xdr:rowOff>
    </xdr:to>
    <xdr:cxnSp macro="">
      <xdr:nvCxnSpPr>
        <xdr:cNvPr id="389" name="直線コネクタ 388">
          <a:extLst>
            <a:ext uri="{FF2B5EF4-FFF2-40B4-BE49-F238E27FC236}">
              <a16:creationId xmlns:a16="http://schemas.microsoft.com/office/drawing/2014/main" id="{E4ECA950-69AB-4009-9466-FFB2CD4EE5B3}"/>
            </a:ext>
          </a:extLst>
        </xdr:cNvPr>
        <xdr:cNvCxnSpPr/>
      </xdr:nvCxnSpPr>
      <xdr:spPr>
        <a:xfrm>
          <a:off x="15481300" y="183086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390" name="楕円 389">
          <a:extLst>
            <a:ext uri="{FF2B5EF4-FFF2-40B4-BE49-F238E27FC236}">
              <a16:creationId xmlns:a16="http://schemas.microsoft.com/office/drawing/2014/main" id="{F4810809-75FD-480D-B673-70C8D0E8E0F3}"/>
            </a:ext>
          </a:extLst>
        </xdr:cNvPr>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102326</xdr:rowOff>
    </xdr:from>
    <xdr:to>
      <xdr:col>81</xdr:col>
      <xdr:colOff>50800</xdr:colOff>
      <xdr:row>106</xdr:row>
      <xdr:rowOff>134982</xdr:rowOff>
    </xdr:to>
    <xdr:cxnSp macro="">
      <xdr:nvCxnSpPr>
        <xdr:cNvPr id="391" name="直線コネクタ 390">
          <a:extLst>
            <a:ext uri="{FF2B5EF4-FFF2-40B4-BE49-F238E27FC236}">
              <a16:creationId xmlns:a16="http://schemas.microsoft.com/office/drawing/2014/main" id="{2979B8EC-1201-4E0B-B47B-8A564B899E3E}"/>
            </a:ext>
          </a:extLst>
        </xdr:cNvPr>
        <xdr:cNvCxnSpPr/>
      </xdr:nvCxnSpPr>
      <xdr:spPr>
        <a:xfrm>
          <a:off x="14592300" y="182760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18869</xdr:rowOff>
    </xdr:from>
    <xdr:to>
      <xdr:col>72</xdr:col>
      <xdr:colOff>38100</xdr:colOff>
      <xdr:row>106</xdr:row>
      <xdr:rowOff>120469</xdr:rowOff>
    </xdr:to>
    <xdr:sp macro="" textlink="">
      <xdr:nvSpPr>
        <xdr:cNvPr id="392" name="楕円 391">
          <a:extLst>
            <a:ext uri="{FF2B5EF4-FFF2-40B4-BE49-F238E27FC236}">
              <a16:creationId xmlns:a16="http://schemas.microsoft.com/office/drawing/2014/main" id="{4E2C5ED5-66F3-4BCA-A068-111E702D13EA}"/>
            </a:ext>
          </a:extLst>
        </xdr:cNvPr>
        <xdr:cNvSpPr/>
      </xdr:nvSpPr>
      <xdr:spPr>
        <a:xfrm>
          <a:off x="13652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69669</xdr:rowOff>
    </xdr:from>
    <xdr:to>
      <xdr:col>76</xdr:col>
      <xdr:colOff>114300</xdr:colOff>
      <xdr:row>106</xdr:row>
      <xdr:rowOff>102326</xdr:rowOff>
    </xdr:to>
    <xdr:cxnSp macro="">
      <xdr:nvCxnSpPr>
        <xdr:cNvPr id="393" name="直線コネクタ 392">
          <a:extLst>
            <a:ext uri="{FF2B5EF4-FFF2-40B4-BE49-F238E27FC236}">
              <a16:creationId xmlns:a16="http://schemas.microsoft.com/office/drawing/2014/main" id="{F7A77CF9-F603-4AE0-AFDD-625FE2D25396}"/>
            </a:ext>
          </a:extLst>
        </xdr:cNvPr>
        <xdr:cNvCxnSpPr/>
      </xdr:nvCxnSpPr>
      <xdr:spPr>
        <a:xfrm>
          <a:off x="13703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394" name="楕円 393">
          <a:extLst>
            <a:ext uri="{FF2B5EF4-FFF2-40B4-BE49-F238E27FC236}">
              <a16:creationId xmlns:a16="http://schemas.microsoft.com/office/drawing/2014/main" id="{EEEBF2AA-2C5A-4459-815A-D10847C7C60E}"/>
            </a:ext>
          </a:extLst>
        </xdr:cNvPr>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69669</xdr:rowOff>
    </xdr:to>
    <xdr:cxnSp macro="">
      <xdr:nvCxnSpPr>
        <xdr:cNvPr id="395" name="直線コネクタ 394">
          <a:extLst>
            <a:ext uri="{FF2B5EF4-FFF2-40B4-BE49-F238E27FC236}">
              <a16:creationId xmlns:a16="http://schemas.microsoft.com/office/drawing/2014/main" id="{2F1502BD-F2FE-4A5D-A4FA-F970A05DE19D}"/>
            </a:ext>
          </a:extLst>
        </xdr:cNvPr>
        <xdr:cNvCxnSpPr/>
      </xdr:nvCxnSpPr>
      <xdr:spPr>
        <a:xfrm>
          <a:off x="12814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396" name="n_1aveValue【庁舎】&#10;有形固定資産減価償却率">
          <a:extLst>
            <a:ext uri="{FF2B5EF4-FFF2-40B4-BE49-F238E27FC236}">
              <a16:creationId xmlns:a16="http://schemas.microsoft.com/office/drawing/2014/main" id="{10B9D85A-7ACE-4968-A13B-12FF8084A54C}"/>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109238</xdr:rowOff>
    </xdr:from>
    <xdr:ext cx="405111" cy="259045"/>
    <xdr:sp macro="" textlink="">
      <xdr:nvSpPr>
        <xdr:cNvPr id="397" name="n_2aveValue【庁舎】&#10;有形固定資産減価償却率">
          <a:extLst>
            <a:ext uri="{FF2B5EF4-FFF2-40B4-BE49-F238E27FC236}">
              <a16:creationId xmlns:a16="http://schemas.microsoft.com/office/drawing/2014/main" id="{C3E63EF1-4F18-4A5B-8504-1EA6E723B96F}"/>
            </a:ext>
          </a:extLst>
        </xdr:cNvPr>
        <xdr:cNvSpPr txBox="1"/>
      </xdr:nvSpPr>
      <xdr:spPr>
        <a:xfrm>
          <a:off x="14389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398" name="n_3aveValue【庁舎】&#10;有形固定資産減価償却率">
          <a:extLst>
            <a:ext uri="{FF2B5EF4-FFF2-40B4-BE49-F238E27FC236}">
              <a16:creationId xmlns:a16="http://schemas.microsoft.com/office/drawing/2014/main" id="{BBB1E770-0601-4430-9D26-45D2C76F624B}"/>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143527</xdr:rowOff>
    </xdr:from>
    <xdr:ext cx="405111" cy="259045"/>
    <xdr:sp macro="" textlink="">
      <xdr:nvSpPr>
        <xdr:cNvPr id="399" name="n_4aveValue【庁舎】&#10;有形固定資産減価償却率">
          <a:extLst>
            <a:ext uri="{FF2B5EF4-FFF2-40B4-BE49-F238E27FC236}">
              <a16:creationId xmlns:a16="http://schemas.microsoft.com/office/drawing/2014/main" id="{AD602EBB-CD42-4930-BC69-11BF06FA6235}"/>
            </a:ext>
          </a:extLst>
        </xdr:cNvPr>
        <xdr:cNvSpPr txBox="1"/>
      </xdr:nvSpPr>
      <xdr:spPr>
        <a:xfrm>
          <a:off x="12611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5459</xdr:rowOff>
    </xdr:from>
    <xdr:ext cx="405111" cy="259045"/>
    <xdr:sp macro="" textlink="">
      <xdr:nvSpPr>
        <xdr:cNvPr id="400" name="n_1mainValue【庁舎】&#10;有形固定資産減価償却率">
          <a:extLst>
            <a:ext uri="{FF2B5EF4-FFF2-40B4-BE49-F238E27FC236}">
              <a16:creationId xmlns:a16="http://schemas.microsoft.com/office/drawing/2014/main" id="{49CDB926-E31F-47F4-9508-4DF50C832EFA}"/>
            </a:ext>
          </a:extLst>
        </xdr:cNvPr>
        <xdr:cNvSpPr txBox="1"/>
      </xdr:nvSpPr>
      <xdr:spPr>
        <a:xfrm>
          <a:off x="15266044" y="1835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401" name="n_2mainValue【庁舎】&#10;有形固定資産減価償却率">
          <a:extLst>
            <a:ext uri="{FF2B5EF4-FFF2-40B4-BE49-F238E27FC236}">
              <a16:creationId xmlns:a16="http://schemas.microsoft.com/office/drawing/2014/main" id="{5B18700A-EF35-41D2-94FD-CF15D29DA109}"/>
            </a:ext>
          </a:extLst>
        </xdr:cNvPr>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111596</xdr:rowOff>
    </xdr:from>
    <xdr:ext cx="405111" cy="259045"/>
    <xdr:sp macro="" textlink="">
      <xdr:nvSpPr>
        <xdr:cNvPr id="402" name="n_3mainValue【庁舎】&#10;有形固定資産減価償却率">
          <a:extLst>
            <a:ext uri="{FF2B5EF4-FFF2-40B4-BE49-F238E27FC236}">
              <a16:creationId xmlns:a16="http://schemas.microsoft.com/office/drawing/2014/main" id="{F7A83B78-05C2-435A-BC19-B7D9C410FE73}"/>
            </a:ext>
          </a:extLst>
        </xdr:cNvPr>
        <xdr:cNvSpPr txBox="1"/>
      </xdr:nvSpPr>
      <xdr:spPr>
        <a:xfrm>
          <a:off x="13500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403" name="n_4mainValue【庁舎】&#10;有形固定資産減価償却率">
          <a:extLst>
            <a:ext uri="{FF2B5EF4-FFF2-40B4-BE49-F238E27FC236}">
              <a16:creationId xmlns:a16="http://schemas.microsoft.com/office/drawing/2014/main" id="{2BBDF1CA-C38F-4974-9E88-AB6FE1B422E5}"/>
            </a:ext>
          </a:extLst>
        </xdr:cNvPr>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04" name="正方形/長方形 403">
          <a:extLst>
            <a:ext uri="{FF2B5EF4-FFF2-40B4-BE49-F238E27FC236}">
              <a16:creationId xmlns:a16="http://schemas.microsoft.com/office/drawing/2014/main" id="{4B6DD532-27BA-4917-AD5C-1F199EE24F2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5" name="正方形/長方形 404">
          <a:extLst>
            <a:ext uri="{FF2B5EF4-FFF2-40B4-BE49-F238E27FC236}">
              <a16:creationId xmlns:a16="http://schemas.microsoft.com/office/drawing/2014/main" id="{3247A300-1E85-4EB1-8CD8-C2BDE19F11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6" name="正方形/長方形 405">
          <a:extLst>
            <a:ext uri="{FF2B5EF4-FFF2-40B4-BE49-F238E27FC236}">
              <a16:creationId xmlns:a16="http://schemas.microsoft.com/office/drawing/2014/main" id="{36BD4947-0E97-44F4-B538-B4CD50F8B2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7" name="正方形/長方形 406">
          <a:extLst>
            <a:ext uri="{FF2B5EF4-FFF2-40B4-BE49-F238E27FC236}">
              <a16:creationId xmlns:a16="http://schemas.microsoft.com/office/drawing/2014/main" id="{340BF767-78D4-4928-BDB5-995E0C5544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8" name="正方形/長方形 407">
          <a:extLst>
            <a:ext uri="{FF2B5EF4-FFF2-40B4-BE49-F238E27FC236}">
              <a16:creationId xmlns:a16="http://schemas.microsoft.com/office/drawing/2014/main" id="{C1A2ADEF-9B8B-41A0-9D38-AFFFAD489D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9" name="正方形/長方形 408">
          <a:extLst>
            <a:ext uri="{FF2B5EF4-FFF2-40B4-BE49-F238E27FC236}">
              <a16:creationId xmlns:a16="http://schemas.microsoft.com/office/drawing/2014/main" id="{504E6A04-8D15-4868-A713-98296E0B83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10" name="正方形/長方形 409">
          <a:extLst>
            <a:ext uri="{FF2B5EF4-FFF2-40B4-BE49-F238E27FC236}">
              <a16:creationId xmlns:a16="http://schemas.microsoft.com/office/drawing/2014/main" id="{33F0617D-A4A7-4519-AFBC-55C5A276D64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11" name="正方形/長方形 410">
          <a:extLst>
            <a:ext uri="{FF2B5EF4-FFF2-40B4-BE49-F238E27FC236}">
              <a16:creationId xmlns:a16="http://schemas.microsoft.com/office/drawing/2014/main" id="{7D31BF9E-9C48-4EF2-854D-39EDC92AB4A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12" name="テキスト ボックス 411">
          <a:extLst>
            <a:ext uri="{FF2B5EF4-FFF2-40B4-BE49-F238E27FC236}">
              <a16:creationId xmlns:a16="http://schemas.microsoft.com/office/drawing/2014/main" id="{47141989-8532-4157-A1E5-AA0B328F18B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13" name="直線コネクタ 412">
          <a:extLst>
            <a:ext uri="{FF2B5EF4-FFF2-40B4-BE49-F238E27FC236}">
              <a16:creationId xmlns:a16="http://schemas.microsoft.com/office/drawing/2014/main" id="{5FA15C47-C057-41D5-A9AD-14400EACA9D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14" name="直線コネクタ 413">
          <a:extLst>
            <a:ext uri="{FF2B5EF4-FFF2-40B4-BE49-F238E27FC236}">
              <a16:creationId xmlns:a16="http://schemas.microsoft.com/office/drawing/2014/main" id="{504FF8DD-37E9-42A7-BB80-D47156FE666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15" name="テキスト ボックス 414">
          <a:extLst>
            <a:ext uri="{FF2B5EF4-FFF2-40B4-BE49-F238E27FC236}">
              <a16:creationId xmlns:a16="http://schemas.microsoft.com/office/drawing/2014/main" id="{B16BEB87-5EE4-4D93-A3A7-729AD864F773}"/>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16" name="直線コネクタ 415">
          <a:extLst>
            <a:ext uri="{FF2B5EF4-FFF2-40B4-BE49-F238E27FC236}">
              <a16:creationId xmlns:a16="http://schemas.microsoft.com/office/drawing/2014/main" id="{0C54E030-A43E-4106-AC0B-91F1D443054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17" name="テキスト ボックス 416">
          <a:extLst>
            <a:ext uri="{FF2B5EF4-FFF2-40B4-BE49-F238E27FC236}">
              <a16:creationId xmlns:a16="http://schemas.microsoft.com/office/drawing/2014/main" id="{2ED3FDCE-28BB-43AB-A88D-49EAC921579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18" name="直線コネクタ 417">
          <a:extLst>
            <a:ext uri="{FF2B5EF4-FFF2-40B4-BE49-F238E27FC236}">
              <a16:creationId xmlns:a16="http://schemas.microsoft.com/office/drawing/2014/main" id="{F77D30ED-AEE9-442E-9CDF-1CFEC4E6022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19" name="テキスト ボックス 418">
          <a:extLst>
            <a:ext uri="{FF2B5EF4-FFF2-40B4-BE49-F238E27FC236}">
              <a16:creationId xmlns:a16="http://schemas.microsoft.com/office/drawing/2014/main" id="{740D5EB0-8E36-4C92-87B1-742B5B24FF8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20" name="直線コネクタ 419">
          <a:extLst>
            <a:ext uri="{FF2B5EF4-FFF2-40B4-BE49-F238E27FC236}">
              <a16:creationId xmlns:a16="http://schemas.microsoft.com/office/drawing/2014/main" id="{AB598A6F-6CD4-48E7-BD10-CFF0D1A0F32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21" name="テキスト ボックス 420">
          <a:extLst>
            <a:ext uri="{FF2B5EF4-FFF2-40B4-BE49-F238E27FC236}">
              <a16:creationId xmlns:a16="http://schemas.microsoft.com/office/drawing/2014/main" id="{09EFD749-37B3-42ED-AA74-37C0E27FF22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22" name="直線コネクタ 421">
          <a:extLst>
            <a:ext uri="{FF2B5EF4-FFF2-40B4-BE49-F238E27FC236}">
              <a16:creationId xmlns:a16="http://schemas.microsoft.com/office/drawing/2014/main" id="{5A0ED0F7-2E89-478F-BB4C-BC1E0E1AB9A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23" name="テキスト ボックス 422">
          <a:extLst>
            <a:ext uri="{FF2B5EF4-FFF2-40B4-BE49-F238E27FC236}">
              <a16:creationId xmlns:a16="http://schemas.microsoft.com/office/drawing/2014/main" id="{7C80D254-36F2-402B-914B-BB719540F6C6}"/>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24" name="直線コネクタ 423">
          <a:extLst>
            <a:ext uri="{FF2B5EF4-FFF2-40B4-BE49-F238E27FC236}">
              <a16:creationId xmlns:a16="http://schemas.microsoft.com/office/drawing/2014/main" id="{EB68D511-C205-4914-B0A7-29155708896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25" name="テキスト ボックス 424">
          <a:extLst>
            <a:ext uri="{FF2B5EF4-FFF2-40B4-BE49-F238E27FC236}">
              <a16:creationId xmlns:a16="http://schemas.microsoft.com/office/drawing/2014/main" id="{A8FCD449-5FA8-4C6E-A5F3-F31B282D43F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26" name="直線コネクタ 425">
          <a:extLst>
            <a:ext uri="{FF2B5EF4-FFF2-40B4-BE49-F238E27FC236}">
              <a16:creationId xmlns:a16="http://schemas.microsoft.com/office/drawing/2014/main" id="{E79F797A-B56E-43F1-AAA2-F4AB9CBFEE8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27" name="テキスト ボックス 426">
          <a:extLst>
            <a:ext uri="{FF2B5EF4-FFF2-40B4-BE49-F238E27FC236}">
              <a16:creationId xmlns:a16="http://schemas.microsoft.com/office/drawing/2014/main" id="{128DD44C-9ECE-412E-8F27-07D32568D6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8" name="【庁舎】&#10;一人当たり面積グラフ枠">
          <a:extLst>
            <a:ext uri="{FF2B5EF4-FFF2-40B4-BE49-F238E27FC236}">
              <a16:creationId xmlns:a16="http://schemas.microsoft.com/office/drawing/2014/main" id="{BFF88994-4BBB-4CCD-A27A-EBBC433CF75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xdr:rowOff>
    </xdr:from>
    <xdr:to>
      <xdr:col>116</xdr:col>
      <xdr:colOff>62864</xdr:colOff>
      <xdr:row>107</xdr:row>
      <xdr:rowOff>161108</xdr:rowOff>
    </xdr:to>
    <xdr:cxnSp macro="">
      <xdr:nvCxnSpPr>
        <xdr:cNvPr id="429" name="直線コネクタ 428">
          <a:extLst>
            <a:ext uri="{FF2B5EF4-FFF2-40B4-BE49-F238E27FC236}">
              <a16:creationId xmlns:a16="http://schemas.microsoft.com/office/drawing/2014/main" id="{5702A5A7-EE9F-4A68-BFE0-092071566228}"/>
            </a:ext>
          </a:extLst>
        </xdr:cNvPr>
        <xdr:cNvCxnSpPr/>
      </xdr:nvCxnSpPr>
      <xdr:spPr>
        <a:xfrm flipV="1">
          <a:off x="22160864" y="17147721"/>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430" name="【庁舎】&#10;一人当たり面積最小値テキスト">
          <a:extLst>
            <a:ext uri="{FF2B5EF4-FFF2-40B4-BE49-F238E27FC236}">
              <a16:creationId xmlns:a16="http://schemas.microsoft.com/office/drawing/2014/main" id="{68C7BE3E-D5B8-4447-A298-1DA8F22952CC}"/>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431" name="直線コネクタ 430">
          <a:extLst>
            <a:ext uri="{FF2B5EF4-FFF2-40B4-BE49-F238E27FC236}">
              <a16:creationId xmlns:a16="http://schemas.microsoft.com/office/drawing/2014/main" id="{E2CBC82B-3862-4590-811C-833883B71C76}"/>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120848</xdr:rowOff>
    </xdr:from>
    <xdr:ext cx="469744" cy="259045"/>
    <xdr:sp macro="" textlink="">
      <xdr:nvSpPr>
        <xdr:cNvPr id="432" name="【庁舎】&#10;一人当たり面積最大値テキスト">
          <a:extLst>
            <a:ext uri="{FF2B5EF4-FFF2-40B4-BE49-F238E27FC236}">
              <a16:creationId xmlns:a16="http://schemas.microsoft.com/office/drawing/2014/main" id="{045130AC-F434-4FF2-A5EB-21806E9BF12D}"/>
            </a:ext>
          </a:extLst>
        </xdr:cNvPr>
        <xdr:cNvSpPr txBox="1"/>
      </xdr:nvSpPr>
      <xdr:spPr>
        <a:xfrm>
          <a:off x="22199600" y="1692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xdr:rowOff>
    </xdr:from>
    <xdr:to>
      <xdr:col>116</xdr:col>
      <xdr:colOff>152400</xdr:colOff>
      <xdr:row>100</xdr:row>
      <xdr:rowOff>2721</xdr:rowOff>
    </xdr:to>
    <xdr:cxnSp macro="">
      <xdr:nvCxnSpPr>
        <xdr:cNvPr id="433" name="直線コネクタ 432">
          <a:extLst>
            <a:ext uri="{FF2B5EF4-FFF2-40B4-BE49-F238E27FC236}">
              <a16:creationId xmlns:a16="http://schemas.microsoft.com/office/drawing/2014/main" id="{0EB81219-AEFF-4548-B251-E4A9522B6B2B}"/>
            </a:ext>
          </a:extLst>
        </xdr:cNvPr>
        <xdr:cNvCxnSpPr/>
      </xdr:nvCxnSpPr>
      <xdr:spPr>
        <a:xfrm>
          <a:off x="22072600" y="1714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146248</xdr:rowOff>
    </xdr:from>
    <xdr:ext cx="469744" cy="259045"/>
    <xdr:sp macro="" textlink="">
      <xdr:nvSpPr>
        <xdr:cNvPr id="434" name="【庁舎】&#10;一人当たり面積平均値テキスト">
          <a:extLst>
            <a:ext uri="{FF2B5EF4-FFF2-40B4-BE49-F238E27FC236}">
              <a16:creationId xmlns:a16="http://schemas.microsoft.com/office/drawing/2014/main" id="{6603868E-A2C6-4791-96B7-B6E905104787}"/>
            </a:ext>
          </a:extLst>
        </xdr:cNvPr>
        <xdr:cNvSpPr txBox="1"/>
      </xdr:nvSpPr>
      <xdr:spPr>
        <a:xfrm>
          <a:off x="22199600" y="179770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123371</xdr:rowOff>
    </xdr:from>
    <xdr:to>
      <xdr:col>116</xdr:col>
      <xdr:colOff>114300</xdr:colOff>
      <xdr:row>106</xdr:row>
      <xdr:rowOff>53521</xdr:rowOff>
    </xdr:to>
    <xdr:sp macro="" textlink="">
      <xdr:nvSpPr>
        <xdr:cNvPr id="435" name="フローチャート: 判断 434">
          <a:extLst>
            <a:ext uri="{FF2B5EF4-FFF2-40B4-BE49-F238E27FC236}">
              <a16:creationId xmlns:a16="http://schemas.microsoft.com/office/drawing/2014/main" id="{BB0EEEBC-00AA-4A5C-9AED-BF0FE7F991BE}"/>
            </a:ext>
          </a:extLst>
        </xdr:cNvPr>
        <xdr:cNvSpPr/>
      </xdr:nvSpPr>
      <xdr:spPr>
        <a:xfrm>
          <a:off x="22110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108676</xdr:rowOff>
    </xdr:from>
    <xdr:to>
      <xdr:col>112</xdr:col>
      <xdr:colOff>38100</xdr:colOff>
      <xdr:row>106</xdr:row>
      <xdr:rowOff>38826</xdr:rowOff>
    </xdr:to>
    <xdr:sp macro="" textlink="">
      <xdr:nvSpPr>
        <xdr:cNvPr id="436" name="フローチャート: 判断 435">
          <a:extLst>
            <a:ext uri="{FF2B5EF4-FFF2-40B4-BE49-F238E27FC236}">
              <a16:creationId xmlns:a16="http://schemas.microsoft.com/office/drawing/2014/main" id="{575C205E-2D1C-4C6E-9768-BAD8B01D49CE}"/>
            </a:ext>
          </a:extLst>
        </xdr:cNvPr>
        <xdr:cNvSpPr/>
      </xdr:nvSpPr>
      <xdr:spPr>
        <a:xfrm>
          <a:off x="21272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437" name="フローチャート: 判断 436">
          <a:extLst>
            <a:ext uri="{FF2B5EF4-FFF2-40B4-BE49-F238E27FC236}">
              <a16:creationId xmlns:a16="http://schemas.microsoft.com/office/drawing/2014/main" id="{3B3BE3C1-EA8E-45B3-B3A5-C699999EAA3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125005</xdr:rowOff>
    </xdr:from>
    <xdr:to>
      <xdr:col>102</xdr:col>
      <xdr:colOff>165100</xdr:colOff>
      <xdr:row>106</xdr:row>
      <xdr:rowOff>55155</xdr:rowOff>
    </xdr:to>
    <xdr:sp macro="" textlink="">
      <xdr:nvSpPr>
        <xdr:cNvPr id="438" name="フローチャート: 判断 437">
          <a:extLst>
            <a:ext uri="{FF2B5EF4-FFF2-40B4-BE49-F238E27FC236}">
              <a16:creationId xmlns:a16="http://schemas.microsoft.com/office/drawing/2014/main" id="{5E7558F6-8473-40AA-B60D-889D565BCAAE}"/>
            </a:ext>
          </a:extLst>
        </xdr:cNvPr>
        <xdr:cNvSpPr/>
      </xdr:nvSpPr>
      <xdr:spPr>
        <a:xfrm>
          <a:off x="19494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439" name="フローチャート: 判断 438">
          <a:extLst>
            <a:ext uri="{FF2B5EF4-FFF2-40B4-BE49-F238E27FC236}">
              <a16:creationId xmlns:a16="http://schemas.microsoft.com/office/drawing/2014/main" id="{0C367F16-75ED-49A8-96DB-1352D5151C05}"/>
            </a:ext>
          </a:extLst>
        </xdr:cNvPr>
        <xdr:cNvSpPr/>
      </xdr:nvSpPr>
      <xdr:spPr>
        <a:xfrm>
          <a:off x="18605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A6794840-9AA2-456D-94D7-A5AECA6C61F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CB200904-B136-492E-B5AD-1B393A4DE2C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F6EA56C6-8458-4BD3-96CF-4AAD44267FC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E3475891-385A-4C13-B857-0E06B94BD3D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1FFA6B88-BCF4-4678-ABC2-C3016C93AAA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445" name="楕円 444">
          <a:extLst>
            <a:ext uri="{FF2B5EF4-FFF2-40B4-BE49-F238E27FC236}">
              <a16:creationId xmlns:a16="http://schemas.microsoft.com/office/drawing/2014/main" id="{2CFFB886-69E5-446D-AB58-FD8B4EDD3AAD}"/>
            </a:ext>
          </a:extLst>
        </xdr:cNvPr>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446" name="【庁舎】&#10;一人当たり面積該当値テキスト">
          <a:extLst>
            <a:ext uri="{FF2B5EF4-FFF2-40B4-BE49-F238E27FC236}">
              <a16:creationId xmlns:a16="http://schemas.microsoft.com/office/drawing/2014/main" id="{17E30766-6DB8-4125-844E-33A4B76E12BE}"/>
            </a:ext>
          </a:extLst>
        </xdr:cNvPr>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447" name="楕円 446">
          <a:extLst>
            <a:ext uri="{FF2B5EF4-FFF2-40B4-BE49-F238E27FC236}">
              <a16:creationId xmlns:a16="http://schemas.microsoft.com/office/drawing/2014/main" id="{6758D9D0-C792-4525-ABA3-267A046101FF}"/>
            </a:ext>
          </a:extLst>
        </xdr:cNvPr>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141514</xdr:rowOff>
    </xdr:to>
    <xdr:cxnSp macro="">
      <xdr:nvCxnSpPr>
        <xdr:cNvPr id="448" name="直線コネクタ 447">
          <a:extLst>
            <a:ext uri="{FF2B5EF4-FFF2-40B4-BE49-F238E27FC236}">
              <a16:creationId xmlns:a16="http://schemas.microsoft.com/office/drawing/2014/main" id="{A2C23DE6-B730-485C-B9F8-D8CB87FFB6D7}"/>
            </a:ext>
          </a:extLst>
        </xdr:cNvPr>
        <xdr:cNvCxnSpPr/>
      </xdr:nvCxnSpPr>
      <xdr:spPr>
        <a:xfrm>
          <a:off x="21323300" y="1831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449" name="楕円 448">
          <a:extLst>
            <a:ext uri="{FF2B5EF4-FFF2-40B4-BE49-F238E27FC236}">
              <a16:creationId xmlns:a16="http://schemas.microsoft.com/office/drawing/2014/main" id="{1E4ABB40-0E41-418B-A722-ADEB7AE67FD2}"/>
            </a:ext>
          </a:extLst>
        </xdr:cNvPr>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141514</xdr:rowOff>
    </xdr:from>
    <xdr:to>
      <xdr:col>111</xdr:col>
      <xdr:colOff>177800</xdr:colOff>
      <xdr:row>106</xdr:row>
      <xdr:rowOff>141514</xdr:rowOff>
    </xdr:to>
    <xdr:cxnSp macro="">
      <xdr:nvCxnSpPr>
        <xdr:cNvPr id="450" name="直線コネクタ 449">
          <a:extLst>
            <a:ext uri="{FF2B5EF4-FFF2-40B4-BE49-F238E27FC236}">
              <a16:creationId xmlns:a16="http://schemas.microsoft.com/office/drawing/2014/main" id="{F85B2AEF-764E-487A-B763-D6837ACEBE23}"/>
            </a:ext>
          </a:extLst>
        </xdr:cNvPr>
        <xdr:cNvCxnSpPr/>
      </xdr:nvCxnSpPr>
      <xdr:spPr>
        <a:xfrm>
          <a:off x="20434300" y="18315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89081</xdr:rowOff>
    </xdr:from>
    <xdr:to>
      <xdr:col>102</xdr:col>
      <xdr:colOff>165100</xdr:colOff>
      <xdr:row>107</xdr:row>
      <xdr:rowOff>19231</xdr:rowOff>
    </xdr:to>
    <xdr:sp macro="" textlink="">
      <xdr:nvSpPr>
        <xdr:cNvPr id="451" name="楕円 450">
          <a:extLst>
            <a:ext uri="{FF2B5EF4-FFF2-40B4-BE49-F238E27FC236}">
              <a16:creationId xmlns:a16="http://schemas.microsoft.com/office/drawing/2014/main" id="{082C619E-8A66-4459-BA72-977B7E1A7837}"/>
            </a:ext>
          </a:extLst>
        </xdr:cNvPr>
        <xdr:cNvSpPr/>
      </xdr:nvSpPr>
      <xdr:spPr>
        <a:xfrm>
          <a:off x="19494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139881</xdr:rowOff>
    </xdr:from>
    <xdr:to>
      <xdr:col>107</xdr:col>
      <xdr:colOff>50800</xdr:colOff>
      <xdr:row>106</xdr:row>
      <xdr:rowOff>141514</xdr:rowOff>
    </xdr:to>
    <xdr:cxnSp macro="">
      <xdr:nvCxnSpPr>
        <xdr:cNvPr id="452" name="直線コネクタ 451">
          <a:extLst>
            <a:ext uri="{FF2B5EF4-FFF2-40B4-BE49-F238E27FC236}">
              <a16:creationId xmlns:a16="http://schemas.microsoft.com/office/drawing/2014/main" id="{79BE341B-449E-43CC-BE38-58CABC7EFBE5}"/>
            </a:ext>
          </a:extLst>
        </xdr:cNvPr>
        <xdr:cNvCxnSpPr/>
      </xdr:nvCxnSpPr>
      <xdr:spPr>
        <a:xfrm>
          <a:off x="19545300" y="1831358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453" name="楕円 452">
          <a:extLst>
            <a:ext uri="{FF2B5EF4-FFF2-40B4-BE49-F238E27FC236}">
              <a16:creationId xmlns:a16="http://schemas.microsoft.com/office/drawing/2014/main" id="{0AE2224C-DFFC-4318-B735-2EBD69EA9A14}"/>
            </a:ext>
          </a:extLst>
        </xdr:cNvPr>
        <xdr:cNvSpPr/>
      </xdr:nvSpPr>
      <xdr:spPr>
        <a:xfrm>
          <a:off x="18605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138249</xdr:rowOff>
    </xdr:from>
    <xdr:to>
      <xdr:col>102</xdr:col>
      <xdr:colOff>114300</xdr:colOff>
      <xdr:row>106</xdr:row>
      <xdr:rowOff>139881</xdr:rowOff>
    </xdr:to>
    <xdr:cxnSp macro="">
      <xdr:nvCxnSpPr>
        <xdr:cNvPr id="454" name="直線コネクタ 453">
          <a:extLst>
            <a:ext uri="{FF2B5EF4-FFF2-40B4-BE49-F238E27FC236}">
              <a16:creationId xmlns:a16="http://schemas.microsoft.com/office/drawing/2014/main" id="{5052438A-3E1E-4324-8707-A59F0CF197D8}"/>
            </a:ext>
          </a:extLst>
        </xdr:cNvPr>
        <xdr:cNvCxnSpPr/>
      </xdr:nvCxnSpPr>
      <xdr:spPr>
        <a:xfrm>
          <a:off x="18656300" y="1831194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55353</xdr:rowOff>
    </xdr:from>
    <xdr:ext cx="469744" cy="259045"/>
    <xdr:sp macro="" textlink="">
      <xdr:nvSpPr>
        <xdr:cNvPr id="455" name="n_1aveValue【庁舎】&#10;一人当たり面積">
          <a:extLst>
            <a:ext uri="{FF2B5EF4-FFF2-40B4-BE49-F238E27FC236}">
              <a16:creationId xmlns:a16="http://schemas.microsoft.com/office/drawing/2014/main" id="{A1D3AA18-1C2B-40CB-B16C-57FFF58D7741}"/>
            </a:ext>
          </a:extLst>
        </xdr:cNvPr>
        <xdr:cNvSpPr txBox="1"/>
      </xdr:nvSpPr>
      <xdr:spPr>
        <a:xfrm>
          <a:off x="210757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456" name="n_2aveValue【庁舎】&#10;一人当たり面積">
          <a:extLst>
            <a:ext uri="{FF2B5EF4-FFF2-40B4-BE49-F238E27FC236}">
              <a16:creationId xmlns:a16="http://schemas.microsoft.com/office/drawing/2014/main" id="{75F24FFA-9F67-4CED-B4DD-C59407CF1F8F}"/>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71682</xdr:rowOff>
    </xdr:from>
    <xdr:ext cx="469744" cy="259045"/>
    <xdr:sp macro="" textlink="">
      <xdr:nvSpPr>
        <xdr:cNvPr id="457" name="n_3aveValue【庁舎】&#10;一人当たり面積">
          <a:extLst>
            <a:ext uri="{FF2B5EF4-FFF2-40B4-BE49-F238E27FC236}">
              <a16:creationId xmlns:a16="http://schemas.microsoft.com/office/drawing/2014/main" id="{0E6482D2-4609-48EA-B843-629AB928B7FF}"/>
            </a:ext>
          </a:extLst>
        </xdr:cNvPr>
        <xdr:cNvSpPr txBox="1"/>
      </xdr:nvSpPr>
      <xdr:spPr>
        <a:xfrm>
          <a:off x="193104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458" name="n_4aveValue【庁舎】&#10;一人当たり面積">
          <a:extLst>
            <a:ext uri="{FF2B5EF4-FFF2-40B4-BE49-F238E27FC236}">
              <a16:creationId xmlns:a16="http://schemas.microsoft.com/office/drawing/2014/main" id="{C03B93C1-2F1C-4310-B681-3D1C675B83A0}"/>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459" name="n_1mainValue【庁舎】&#10;一人当たり面積">
          <a:extLst>
            <a:ext uri="{FF2B5EF4-FFF2-40B4-BE49-F238E27FC236}">
              <a16:creationId xmlns:a16="http://schemas.microsoft.com/office/drawing/2014/main" id="{820291CE-8EA5-40EB-8AA3-5E49B2CB8131}"/>
            </a:ext>
          </a:extLst>
        </xdr:cNvPr>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11991</xdr:rowOff>
    </xdr:from>
    <xdr:ext cx="469744" cy="259045"/>
    <xdr:sp macro="" textlink="">
      <xdr:nvSpPr>
        <xdr:cNvPr id="460" name="n_2mainValue【庁舎】&#10;一人当たり面積">
          <a:extLst>
            <a:ext uri="{FF2B5EF4-FFF2-40B4-BE49-F238E27FC236}">
              <a16:creationId xmlns:a16="http://schemas.microsoft.com/office/drawing/2014/main" id="{D3A0AA71-9ABD-46DF-91B8-F07BBB222EBB}"/>
            </a:ext>
          </a:extLst>
        </xdr:cNvPr>
        <xdr:cNvSpPr txBox="1"/>
      </xdr:nvSpPr>
      <xdr:spPr>
        <a:xfrm>
          <a:off x="201994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10358</xdr:rowOff>
    </xdr:from>
    <xdr:ext cx="469744" cy="259045"/>
    <xdr:sp macro="" textlink="">
      <xdr:nvSpPr>
        <xdr:cNvPr id="461" name="n_3mainValue【庁舎】&#10;一人当たり面積">
          <a:extLst>
            <a:ext uri="{FF2B5EF4-FFF2-40B4-BE49-F238E27FC236}">
              <a16:creationId xmlns:a16="http://schemas.microsoft.com/office/drawing/2014/main" id="{4421397E-40BA-4B4F-B509-7B78711B7399}"/>
            </a:ext>
          </a:extLst>
        </xdr:cNvPr>
        <xdr:cNvSpPr txBox="1"/>
      </xdr:nvSpPr>
      <xdr:spPr>
        <a:xfrm>
          <a:off x="19310427"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8726</xdr:rowOff>
    </xdr:from>
    <xdr:ext cx="469744" cy="259045"/>
    <xdr:sp macro="" textlink="">
      <xdr:nvSpPr>
        <xdr:cNvPr id="462" name="n_4mainValue【庁舎】&#10;一人当たり面積">
          <a:extLst>
            <a:ext uri="{FF2B5EF4-FFF2-40B4-BE49-F238E27FC236}">
              <a16:creationId xmlns:a16="http://schemas.microsoft.com/office/drawing/2014/main" id="{C34981B2-F0E1-4FDE-8214-56882C63CDE0}"/>
            </a:ext>
          </a:extLst>
        </xdr:cNvPr>
        <xdr:cNvSpPr txBox="1"/>
      </xdr:nvSpPr>
      <xdr:spPr>
        <a:xfrm>
          <a:off x="18421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63" name="正方形/長方形 462">
          <a:extLst>
            <a:ext uri="{FF2B5EF4-FFF2-40B4-BE49-F238E27FC236}">
              <a16:creationId xmlns:a16="http://schemas.microsoft.com/office/drawing/2014/main" id="{65421ADA-D212-404F-B631-E768A0ED093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64" name="正方形/長方形 463">
          <a:extLst>
            <a:ext uri="{FF2B5EF4-FFF2-40B4-BE49-F238E27FC236}">
              <a16:creationId xmlns:a16="http://schemas.microsoft.com/office/drawing/2014/main" id="{2BD9FBCC-40F1-4ED4-B5B9-90CD7C2690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65" name="テキスト ボックス 464">
          <a:extLst>
            <a:ext uri="{FF2B5EF4-FFF2-40B4-BE49-F238E27FC236}">
              <a16:creationId xmlns:a16="http://schemas.microsoft.com/office/drawing/2014/main" id="{FE12A48A-B376-4DCF-ACED-1B617DAF60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類似団体と比較して有形固定資産減価償却率が高くなっている施設は、庁舎であり、低くなっている施設は、体育館・プール</a:t>
          </a:r>
          <a:r>
            <a:rPr kumimoji="1" lang="ja-JP" altLang="en-US" sz="1100">
              <a:solidFill>
                <a:schemeClr val="dk1"/>
              </a:solidFill>
              <a:effectLst/>
              <a:latin typeface="+mn-lt"/>
              <a:ea typeface="+mn-ea"/>
              <a:cs typeface="+mn-cs"/>
            </a:rPr>
            <a:t>・保健センター・保育所</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　庁舎については、有形固定資産減価償却率が</a:t>
          </a:r>
          <a:r>
            <a:rPr kumimoji="1" lang="en-US" altLang="ja-JP" sz="1100">
              <a:solidFill>
                <a:schemeClr val="dk1"/>
              </a:solidFill>
              <a:effectLst/>
              <a:latin typeface="+mn-lt"/>
              <a:ea typeface="+mn-ea"/>
              <a:cs typeface="+mn-cs"/>
            </a:rPr>
            <a:t>76.5</a:t>
          </a:r>
          <a:r>
            <a:rPr kumimoji="1" lang="ja-JP" altLang="ja-JP" sz="1100">
              <a:solidFill>
                <a:schemeClr val="dk1"/>
              </a:solidFill>
              <a:effectLst/>
              <a:latin typeface="+mn-lt"/>
              <a:ea typeface="+mn-ea"/>
              <a:cs typeface="+mn-cs"/>
            </a:rPr>
            <a:t>％となっている。今後において、大規模改修が避けられない状況ではあるが、維持管理にかかる経費の増加に留意しつつ、引き続き老朽化対策に取り組んでいく。</a:t>
          </a:r>
          <a:endParaRPr lang="ja-JP" altLang="ja-JP" sz="1400">
            <a:effectLst/>
          </a:endParaRPr>
        </a:p>
        <a:p>
          <a:r>
            <a:rPr kumimoji="1" lang="ja-JP" altLang="ja-JP" sz="1100">
              <a:solidFill>
                <a:schemeClr val="dk1"/>
              </a:solidFill>
              <a:effectLst/>
              <a:latin typeface="+mn-lt"/>
              <a:ea typeface="+mn-ea"/>
              <a:cs typeface="+mn-cs"/>
            </a:rPr>
            <a:t>　体育館・プールについては、体育館が平成</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年に建築している。類似団体平均を下回ってはいるが、建築後</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年を経過し老朽化が進んでいることから、大規模改修を計画的に進めていく。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17,201
14.38
6,813,442
6,335,536
475,257
4,416,460
3,341,561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本町では、大手法人１社の町税収入が圧倒的に多額であったことが高い財政力を保つ要因となっており、その税収等の動向は財政運営に大きな影響を与えてきた。現在でも</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関連企業</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は残っているものの、かつての税収は見込めない状況にある。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類似団体に比べ高めの財政力を保持しているものの、その指数は減少傾向にあるので、税の徴収率向上や各種補助金等の有効活用を図り、財源の確保と財政運営の安定に努める。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98954</xdr:rowOff>
    </xdr:from>
    <xdr:to>
      <xdr:col>23</xdr:col>
      <xdr:colOff>133350</xdr:colOff>
      <xdr:row>44</xdr:row>
      <xdr:rowOff>144992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71154"/>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117069</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144992</xdr:rowOff>
    </xdr:from>
    <xdr:to>
      <xdr:col>24</xdr:col>
      <xdr:colOff>12700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13881</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98954</xdr:rowOff>
    </xdr:from>
    <xdr:to>
      <xdr:col>24</xdr:col>
      <xdr:colOff>12700</xdr:colOff>
      <xdr:row>36</xdr:row>
      <xdr:rowOff>98954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7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66146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06543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77381</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78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105304</xdr:rowOff>
    </xdr:from>
    <xdr:to>
      <xdr:col>23</xdr:col>
      <xdr:colOff>184150</xdr:colOff>
      <xdr:row>43</xdr:row>
      <xdr:rowOff>35454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25929</xdr:rowOff>
    </xdr:from>
    <xdr:to>
      <xdr:col>19</xdr:col>
      <xdr:colOff>133350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05537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25929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04532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5821</xdr:rowOff>
    </xdr:from>
    <xdr:to>
      <xdr:col>11</xdr:col>
      <xdr:colOff>31750</xdr:colOff>
      <xdr:row>41</xdr:row>
      <xdr:rowOff>15875</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a:off x="1447800" y="703527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85196</xdr:rowOff>
    </xdr:from>
    <xdr:to>
      <xdr:col>11</xdr:col>
      <xdr:colOff>82550</xdr:colOff>
      <xdr:row>43</xdr:row>
      <xdr:rowOff>15346</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123</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3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15346</xdr:rowOff>
    </xdr:from>
    <xdr:to>
      <xdr:col>23</xdr:col>
      <xdr:colOff>184150</xdr:colOff>
      <xdr:row>41</xdr:row>
      <xdr:rowOff>116946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04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31873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688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146579</xdr:rowOff>
    </xdr:from>
    <xdr:to>
      <xdr:col>15</xdr:col>
      <xdr:colOff>133350</xdr:colOff>
      <xdr:row>41</xdr:row>
      <xdr:rowOff>76729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86906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677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126471</xdr:rowOff>
    </xdr:from>
    <xdr:to>
      <xdr:col>7</xdr:col>
      <xdr:colOff>31750</xdr:colOff>
      <xdr:row>41</xdr:row>
      <xdr:rowOff>56621</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66798</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本町の経常収支比率は、普通交付税の交付や臨時財政対策債の発行などにより、類似団体平均より低い状態で推移している。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２９年度は税収入が減少したことに加え、臨時財政対策債の発行額を減らしたことにより、ポイントが上がった</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３０年度は、臨時財政対策債の発行額を増やしたことや公債費の減少によりポイントが大きく下がった。０１年度は、税収入の減少と臨時財政対策債の発行額を減らしたことにより、ポイントが上がり、０２年度も税収入の減少と会計年度任用職員制度の導入により人件費の増加により、ポイントがさらに上がった。０</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税収入の減少はしたものの、普通交付税や各種交付金が増加したことにより、ポイントは大きく下がった。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今後も各事業を厳しく精査し、義務的経費の削減に努める。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144569</xdr:rowOff>
    </xdr:from>
    <xdr:to>
      <xdr:col>23</xdr:col>
      <xdr:colOff>133350</xdr:colOff>
      <xdr:row>66</xdr:row>
      <xdr:rowOff>171027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260119"/>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143104</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171027</xdr:rowOff>
    </xdr:from>
    <xdr:to>
      <xdr:col>24</xdr:col>
      <xdr:colOff>12700</xdr:colOff>
      <xdr:row>66</xdr:row>
      <xdr:rowOff>171027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59496</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1000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144569</xdr:rowOff>
    </xdr:from>
    <xdr:to>
      <xdr:col>24</xdr:col>
      <xdr:colOff>12700</xdr:colOff>
      <xdr:row>59</xdr:row>
      <xdr:rowOff>144569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26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49954</xdr:rowOff>
    </xdr:from>
    <xdr:to>
      <xdr:col>23</xdr:col>
      <xdr:colOff>133350</xdr:colOff>
      <xdr:row>64</xdr:row>
      <xdr:rowOff>123825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851304"/>
          <a:ext cx="838200" cy="24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87858</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8892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123825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9960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6138</xdr:rowOff>
    </xdr:from>
    <xdr:to>
      <xdr:col>19</xdr:col>
      <xdr:colOff>184150</xdr:colOff>
      <xdr:row>65</xdr:row>
      <xdr:rowOff>107738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92515</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1236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118321</xdr:rowOff>
    </xdr:from>
    <xdr:to>
      <xdr:col>15</xdr:col>
      <xdr:colOff>82550</xdr:colOff>
      <xdr:row>64</xdr:row>
      <xdr:rowOff>23283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19671"/>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30269</xdr:rowOff>
    </xdr:from>
    <xdr:to>
      <xdr:col>15</xdr:col>
      <xdr:colOff>133350</xdr:colOff>
      <xdr:row>65</xdr:row>
      <xdr:rowOff>131869</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117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116646</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12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118321</xdr:rowOff>
    </xdr:from>
    <xdr:to>
      <xdr:col>11</xdr:col>
      <xdr:colOff>31750</xdr:colOff>
      <xdr:row>64</xdr:row>
      <xdr:rowOff>151977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919671"/>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170604</xdr:rowOff>
    </xdr:from>
    <xdr:to>
      <xdr:col>23</xdr:col>
      <xdr:colOff>184150</xdr:colOff>
      <xdr:row>63</xdr:row>
      <xdr:rowOff>100754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15681</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73025</xdr:rowOff>
    </xdr:from>
    <xdr:to>
      <xdr:col>19</xdr:col>
      <xdr:colOff>184150</xdr:colOff>
      <xdr:row>65</xdr:row>
      <xdr:rowOff>3175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13352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81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84260</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67521</xdr:rowOff>
    </xdr:from>
    <xdr:to>
      <xdr:col>11</xdr:col>
      <xdr:colOff>82550</xdr:colOff>
      <xdr:row>63</xdr:row>
      <xdr:rowOff>169121</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6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7848</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101177</xdr:rowOff>
    </xdr:from>
    <xdr:to>
      <xdr:col>7</xdr:col>
      <xdr:colOff>31750</xdr:colOff>
      <xdr:row>65</xdr:row>
      <xdr:rowOff>31327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41504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4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に比べ、人口一人当たりの人件費・物件費等は低くなっている。金額の多寡のみで適正度を測ることは難しいが、制度改正により人件費は増加し、物件費は減少され抑制を図り、今後もこれらの水準を保ちつつ、経費の適正な使途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23732</xdr:rowOff>
    </xdr:from>
    <xdr:to>
      <xdr:col>23</xdr:col>
      <xdr:colOff>133350</xdr:colOff>
      <xdr:row>88</xdr:row>
      <xdr:rowOff>141675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911182"/>
          <a:ext cx="0" cy="1318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113752</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141675</xdr:rowOff>
    </xdr:from>
    <xdr:to>
      <xdr:col>24</xdr:col>
      <xdr:colOff>12700</xdr:colOff>
      <xdr:row>88</xdr:row>
      <xdr:rowOff>141675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110109</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5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23732</xdr:rowOff>
    </xdr:from>
    <xdr:to>
      <xdr:col>24</xdr:col>
      <xdr:colOff>12700</xdr:colOff>
      <xdr:row>81</xdr:row>
      <xdr:rowOff>23732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91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131803</xdr:rowOff>
    </xdr:from>
    <xdr:to>
      <xdr:col>23</xdr:col>
      <xdr:colOff>133350</xdr:colOff>
      <xdr:row>81</xdr:row>
      <xdr:rowOff>154453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019253"/>
          <a:ext cx="838200" cy="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169349</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39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25822</xdr:rowOff>
    </xdr:from>
    <xdr:to>
      <xdr:col>23</xdr:col>
      <xdr:colOff>184150</xdr:colOff>
      <xdr:row>84</xdr:row>
      <xdr:rowOff>127422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45771</xdr:rowOff>
    </xdr:from>
    <xdr:to>
      <xdr:col>19</xdr:col>
      <xdr:colOff>133350</xdr:colOff>
      <xdr:row>81</xdr:row>
      <xdr:rowOff>154453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33221"/>
          <a:ext cx="889000" cy="10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137302</xdr:rowOff>
    </xdr:from>
    <xdr:to>
      <xdr:col>19</xdr:col>
      <xdr:colOff>184150</xdr:colOff>
      <xdr:row>84</xdr:row>
      <xdr:rowOff>67452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52229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45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45771</xdr:rowOff>
    </xdr:from>
    <xdr:to>
      <xdr:col>15</xdr:col>
      <xdr:colOff>82550</xdr:colOff>
      <xdr:row>81</xdr:row>
      <xdr:rowOff>59999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33221"/>
          <a:ext cx="8890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31435</xdr:rowOff>
    </xdr:from>
    <xdr:to>
      <xdr:col>15</xdr:col>
      <xdr:colOff>133350</xdr:colOff>
      <xdr:row>83</xdr:row>
      <xdr:rowOff>133035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117812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24995</xdr:rowOff>
    </xdr:from>
    <xdr:to>
      <xdr:col>11</xdr:col>
      <xdr:colOff>31750</xdr:colOff>
      <xdr:row>81</xdr:row>
      <xdr:rowOff>59999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12445"/>
          <a:ext cx="889000" cy="3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101629</xdr:rowOff>
    </xdr:from>
    <xdr:to>
      <xdr:col>11</xdr:col>
      <xdr:colOff>82550</xdr:colOff>
      <xdr:row>84</xdr:row>
      <xdr:rowOff>31779</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16556</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137114</xdr:rowOff>
    </xdr:from>
    <xdr:to>
      <xdr:col>7</xdr:col>
      <xdr:colOff>31750</xdr:colOff>
      <xdr:row>83</xdr:row>
      <xdr:rowOff>67264</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52041</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28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81003</xdr:rowOff>
    </xdr:from>
    <xdr:to>
      <xdr:col>23</xdr:col>
      <xdr:colOff>184150</xdr:colOff>
      <xdr:row>82</xdr:row>
      <xdr:rowOff>11153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6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2280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8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103653</xdr:rowOff>
    </xdr:from>
    <xdr:to>
      <xdr:col>19</xdr:col>
      <xdr:colOff>184150</xdr:colOff>
      <xdr:row>82</xdr:row>
      <xdr:rowOff>33803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9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43980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59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166421</xdr:rowOff>
    </xdr:from>
    <xdr:to>
      <xdr:col>15</xdr:col>
      <xdr:colOff>133350</xdr:colOff>
      <xdr:row>81</xdr:row>
      <xdr:rowOff>96571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8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106748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5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9199</xdr:rowOff>
    </xdr:from>
    <xdr:to>
      <xdr:col>11</xdr:col>
      <xdr:colOff>82550</xdr:colOff>
      <xdr:row>81</xdr:row>
      <xdr:rowOff>110799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120976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6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145645</xdr:rowOff>
    </xdr:from>
    <xdr:to>
      <xdr:col>7</xdr:col>
      <xdr:colOff>31750</xdr:colOff>
      <xdr:row>81</xdr:row>
      <xdr:rowOff>75795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85972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3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本町では、１８年度の給与構造改革以降、給与適正化に努めてきた。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２８年度に「給与制度の総合的見直し」を行ない、指数を下げ、それ以降は横ばいに推移している。今後も、人事院勧告等に基づきながら、給与の適正化に努める。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154939</xdr:rowOff>
    </xdr:from>
    <xdr:to>
      <xdr:col>81</xdr:col>
      <xdr:colOff>44450</xdr:colOff>
      <xdr:row>84</xdr:row>
      <xdr:rowOff>154939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5567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101364</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3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84837</xdr:rowOff>
    </xdr:from>
    <xdr:to>
      <xdr:col>81</xdr:col>
      <xdr:colOff>95250</xdr:colOff>
      <xdr:row>85</xdr:row>
      <xdr:rowOff>14987</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135637</xdr:rowOff>
    </xdr:from>
    <xdr:to>
      <xdr:col>77</xdr:col>
      <xdr:colOff>44450</xdr:colOff>
      <xdr:row>84</xdr:row>
      <xdr:rowOff>154939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537437"/>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104139</xdr:rowOff>
    </xdr:from>
    <xdr:to>
      <xdr:col>77</xdr:col>
      <xdr:colOff>95250</xdr:colOff>
      <xdr:row>85</xdr:row>
      <xdr:rowOff>34289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44466</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7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135637</xdr:rowOff>
    </xdr:from>
    <xdr:to>
      <xdr:col>72</xdr:col>
      <xdr:colOff>203200</xdr:colOff>
      <xdr:row>84</xdr:row>
      <xdr:rowOff>154939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537437"/>
          <a:ext cx="889000" cy="1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94487</xdr:rowOff>
    </xdr:from>
    <xdr:to>
      <xdr:col>73</xdr:col>
      <xdr:colOff>44450</xdr:colOff>
      <xdr:row>85</xdr:row>
      <xdr:rowOff>24637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154939</xdr:rowOff>
    </xdr:from>
    <xdr:to>
      <xdr:col>68</xdr:col>
      <xdr:colOff>152400</xdr:colOff>
      <xdr:row>85</xdr:row>
      <xdr:rowOff>2794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556739"/>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63771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76216</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104139</xdr:rowOff>
    </xdr:from>
    <xdr:to>
      <xdr:col>77</xdr:col>
      <xdr:colOff>95250</xdr:colOff>
      <xdr:row>85</xdr:row>
      <xdr:rowOff>34289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19066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9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84837</xdr:rowOff>
    </xdr:from>
    <xdr:to>
      <xdr:col>73</xdr:col>
      <xdr:colOff>44450</xdr:colOff>
      <xdr:row>85</xdr:row>
      <xdr:rowOff>14987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4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25164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104139</xdr:rowOff>
    </xdr:from>
    <xdr:to>
      <xdr:col>68</xdr:col>
      <xdr:colOff>203200</xdr:colOff>
      <xdr:row>85</xdr:row>
      <xdr:rowOff>34289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2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近年における定員管理の状況の推移については、事務の効率化や人材育成を推進し、職員数増加の抑制に努め、本項目の人数は横ばいに推移している。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今後も引き続き事務事業等の見直しを計画的に行うとともに、適正な人事配置や組織体制の構築を図り、適正な定員管理に努める。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122837</xdr:rowOff>
    </xdr:from>
    <xdr:to>
      <xdr:col>81</xdr:col>
      <xdr:colOff>44450</xdr:colOff>
      <xdr:row>66</xdr:row>
      <xdr:rowOff>152259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895487"/>
          <a:ext cx="0" cy="15724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124336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152259</xdr:rowOff>
    </xdr:from>
    <xdr:to>
      <xdr:col>81</xdr:col>
      <xdr:colOff>133350</xdr:colOff>
      <xdr:row>66</xdr:row>
      <xdr:rowOff>152259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6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37764</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3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122837</xdr:rowOff>
    </xdr:from>
    <xdr:to>
      <xdr:col>81</xdr:col>
      <xdr:colOff>133350</xdr:colOff>
      <xdr:row>57</xdr:row>
      <xdr:rowOff>122837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89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169898</xdr:rowOff>
    </xdr:from>
    <xdr:to>
      <xdr:col>81</xdr:col>
      <xdr:colOff>44450</xdr:colOff>
      <xdr:row>58</xdr:row>
      <xdr:rowOff>171238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113998"/>
          <a:ext cx="8382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57943</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3449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85866</xdr:rowOff>
    </xdr:from>
    <xdr:to>
      <xdr:col>81</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171238</xdr:rowOff>
    </xdr:from>
    <xdr:to>
      <xdr:col>77</xdr:col>
      <xdr:colOff>44450</xdr:colOff>
      <xdr:row>59</xdr:row>
      <xdr:rowOff>45367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115338"/>
          <a:ext cx="8890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81845</xdr:rowOff>
    </xdr:from>
    <xdr:to>
      <xdr:col>77</xdr:col>
      <xdr:colOff>95250</xdr:colOff>
      <xdr:row>61</xdr:row>
      <xdr:rowOff>11995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168222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5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45367</xdr:rowOff>
    </xdr:from>
    <xdr:to>
      <xdr:col>72</xdr:col>
      <xdr:colOff>203200</xdr:colOff>
      <xdr:row>59</xdr:row>
      <xdr:rowOff>48048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0160917"/>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112677</xdr:rowOff>
    </xdr:from>
    <xdr:to>
      <xdr:col>73</xdr:col>
      <xdr:colOff>44450</xdr:colOff>
      <xdr:row>61</xdr:row>
      <xdr:rowOff>42827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27604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35983</xdr:rowOff>
    </xdr:from>
    <xdr:to>
      <xdr:col>68</xdr:col>
      <xdr:colOff>152400</xdr:colOff>
      <xdr:row>59</xdr:row>
      <xdr:rowOff>48048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15153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84526</xdr:rowOff>
    </xdr:from>
    <xdr:to>
      <xdr:col>68</xdr:col>
      <xdr:colOff>203200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71120</xdr:rowOff>
    </xdr:from>
    <xdr:to>
      <xdr:col>64</xdr:col>
      <xdr:colOff>152400</xdr:colOff>
      <xdr:row>61</xdr:row>
      <xdr:rowOff>1270</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157497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119098</xdr:rowOff>
    </xdr:from>
    <xdr:to>
      <xdr:col>81</xdr:col>
      <xdr:colOff>95250</xdr:colOff>
      <xdr:row>59</xdr:row>
      <xdr:rowOff>49248</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0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135625</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0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120438</xdr:rowOff>
    </xdr:from>
    <xdr:to>
      <xdr:col>77</xdr:col>
      <xdr:colOff>95250</xdr:colOff>
      <xdr:row>59</xdr:row>
      <xdr:rowOff>50588</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06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60765</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833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166017</xdr:rowOff>
    </xdr:from>
    <xdr:to>
      <xdr:col>73</xdr:col>
      <xdr:colOff>44450</xdr:colOff>
      <xdr:row>59</xdr:row>
      <xdr:rowOff>96167</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11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106344</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87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168698</xdr:rowOff>
    </xdr:from>
    <xdr:to>
      <xdr:col>68</xdr:col>
      <xdr:colOff>203200</xdr:colOff>
      <xdr:row>59</xdr:row>
      <xdr:rowOff>98848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1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109025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88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156633</xdr:rowOff>
    </xdr:from>
    <xdr:to>
      <xdr:col>64</xdr:col>
      <xdr:colOff>152400</xdr:colOff>
      <xdr:row>59</xdr:row>
      <xdr:rowOff>86783</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96960</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本町では、法人税収等を背景に、これまで地方債の発行を抑制して各種事業を実施してきたことにより、類似団体の平均を大きく下回り、近年においてもその推移は減少傾向にある。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今後も実施事業の的確な選択により、地方債の発行に大きく依存することのない財政運営に努める。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22013</xdr:rowOff>
    </xdr:from>
    <xdr:to>
      <xdr:col>81</xdr:col>
      <xdr:colOff>44450</xdr:colOff>
      <xdr:row>45</xdr:row>
      <xdr:rowOff>154517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6566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108390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22013</xdr:rowOff>
    </xdr:from>
    <xdr:to>
      <xdr:col>81</xdr:col>
      <xdr:colOff>133350</xdr:colOff>
      <xdr:row>37</xdr:row>
      <xdr:rowOff>22013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161290</xdr:rowOff>
    </xdr:from>
    <xdr:to>
      <xdr:col>81</xdr:col>
      <xdr:colOff>44450</xdr:colOff>
      <xdr:row>37</xdr:row>
      <xdr:rowOff>22013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33349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161290</xdr:rowOff>
    </xdr:from>
    <xdr:to>
      <xdr:col>77</xdr:col>
      <xdr:colOff>44450</xdr:colOff>
      <xdr:row>37</xdr:row>
      <xdr:rowOff>54187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3334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54187</xdr:rowOff>
    </xdr:from>
    <xdr:to>
      <xdr:col>72</xdr:col>
      <xdr:colOff>203200</xdr:colOff>
      <xdr:row>37</xdr:row>
      <xdr:rowOff>126577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3978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121920</xdr:rowOff>
    </xdr:from>
    <xdr:to>
      <xdr:col>73</xdr:col>
      <xdr:colOff>44450</xdr:colOff>
      <xdr:row>42</xdr:row>
      <xdr:rowOff>52070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126577</xdr:rowOff>
    </xdr:from>
    <xdr:to>
      <xdr:col>68</xdr:col>
      <xdr:colOff>152400</xdr:colOff>
      <xdr:row>38</xdr:row>
      <xdr:rowOff>27517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4702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63940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115164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75777</xdr:rowOff>
    </xdr:from>
    <xdr:to>
      <xdr:col>68</xdr:col>
      <xdr:colOff>203200</xdr:colOff>
      <xdr:row>38</xdr:row>
      <xdr:rowOff>5927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16104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年度の将来負担比率は、０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年度と比較して、地方債現在高は増加したものの、公営企業債等繰入見込額は減少したことから、２３年度以来１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年連続でマイナス算定（算定されない）となり、類似団体内順位では第１位となっている。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今後も負担を将来に先送りする財政運営を極力避け、適正な地方債の発行や義務的経費の抑制に努め、財政の健全化を図る。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73109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474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45186</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1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73109</xdr:rowOff>
    </xdr:from>
    <xdr:to>
      <xdr:col>81</xdr:col>
      <xdr:colOff>133350</xdr:colOff>
      <xdr:row>22</xdr:row>
      <xdr:rowOff>73109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4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22521</xdr:rowOff>
    </xdr:from>
    <xdr:to>
      <xdr:col>77</xdr:col>
      <xdr:colOff>95250</xdr:colOff>
      <xdr:row>14</xdr:row>
      <xdr:rowOff>124121</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42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134298</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191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32021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6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84455</xdr:rowOff>
    </xdr:from>
    <xdr:to>
      <xdr:col>68</xdr:col>
      <xdr:colOff>203200</xdr:colOff>
      <xdr:row>15</xdr:row>
      <xdr:rowOff>14605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24782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148802</xdr:rowOff>
    </xdr:from>
    <xdr:to>
      <xdr:col>64</xdr:col>
      <xdr:colOff>152400</xdr:colOff>
      <xdr:row>15</xdr:row>
      <xdr:rowOff>78952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89129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17929</xdr:rowOff>
    </xdr:from>
    <xdr:ext cx="9099176" cy="618564"/>
    <xdr:sp macro="" textlink="">
      <xdr:nvSpPr>
        <xdr:cNvPr id="459" name="テキスト ボックス 458">
          <a:extLst>
            <a:ext uri="{FF2B5EF4-FFF2-40B4-BE49-F238E27FC236}">
              <a16:creationId xmlns:a16="http://schemas.microsoft.com/office/drawing/2014/main" id="{B7833EC5-7802-49C9-93AF-5F55205E114C}"/>
            </a:ext>
          </a:extLst>
        </xdr:cNvPr>
        <xdr:cNvSpPr txBox="1"/>
      </xdr:nvSpPr>
      <xdr:spPr>
        <a:xfrm>
          <a:off x="699247" y="4446494"/>
          <a:ext cx="9099176" cy="618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17,201
14.38
6,813,442
6,335,536
475,257
4,416,460
3,341,561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は、類似団体の比率を上回っているが、２５年度に「国家公務員の給与に関する臨時特例法」の趣旨を尊重して職員給与の削減を行い、人件費の総額が前年度を下回ったため、本比率のポイントを下げ、その後は横ばいに推移してい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０２年度は会計年度任用職員制度の導入により、ポイントを上げた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が、０３年度は職員数の減により、ポイントを下げた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正規職員の採用を計画的に行うなど、今後とも適正な人事管理に努める。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78014</xdr:rowOff>
    </xdr:from>
    <xdr:to>
      <xdr:col>24</xdr:col>
      <xdr:colOff>25400</xdr:colOff>
      <xdr:row>41</xdr:row>
      <xdr:rowOff>37193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644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164391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78014</xdr:rowOff>
    </xdr:from>
    <xdr:to>
      <xdr:col>24</xdr:col>
      <xdr:colOff>114300</xdr:colOff>
      <xdr:row>32</xdr:row>
      <xdr:rowOff>78014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64407</xdr:rowOff>
    </xdr:from>
    <xdr:to>
      <xdr:col>24</xdr:col>
      <xdr:colOff>25400</xdr:colOff>
      <xdr:row>41</xdr:row>
      <xdr:rowOff>80735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750957"/>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9978</xdr:rowOff>
    </xdr:from>
    <xdr:to>
      <xdr:col>19</xdr:col>
      <xdr:colOff>187325</xdr:colOff>
      <xdr:row>41</xdr:row>
      <xdr:rowOff>80735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96528"/>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8164</xdr:rowOff>
    </xdr:from>
    <xdr:to>
      <xdr:col>20</xdr:col>
      <xdr:colOff>38100</xdr:colOff>
      <xdr:row>37</xdr:row>
      <xdr:rowOff>109764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119941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2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72572</xdr:rowOff>
    </xdr:from>
    <xdr:to>
      <xdr:col>15</xdr:col>
      <xdr:colOff>98425</xdr:colOff>
      <xdr:row>39</xdr:row>
      <xdr:rowOff>9978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87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16328</xdr:rowOff>
    </xdr:from>
    <xdr:to>
      <xdr:col>15</xdr:col>
      <xdr:colOff>149225</xdr:colOff>
      <xdr:row>36</xdr:row>
      <xdr:rowOff>117928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128105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72572</xdr:rowOff>
    </xdr:from>
    <xdr:to>
      <xdr:col>11</xdr:col>
      <xdr:colOff>9525</xdr:colOff>
      <xdr:row>39</xdr:row>
      <xdr:rowOff>162378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5876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157134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7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29935</xdr:rowOff>
    </xdr:from>
    <xdr:to>
      <xdr:col>20</xdr:col>
      <xdr:colOff>38100</xdr:colOff>
      <xdr:row>41</xdr:row>
      <xdr:rowOff>131535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116312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45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130628</xdr:rowOff>
    </xdr:from>
    <xdr:to>
      <xdr:col>15</xdr:col>
      <xdr:colOff>149225</xdr:colOff>
      <xdr:row>39</xdr:row>
      <xdr:rowOff>60778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4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45555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21772</xdr:rowOff>
    </xdr:from>
    <xdr:to>
      <xdr:col>11</xdr:col>
      <xdr:colOff>60325</xdr:colOff>
      <xdr:row>38</xdr:row>
      <xdr:rowOff>123372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111578</xdr:rowOff>
    </xdr:from>
    <xdr:to>
      <xdr:col>6</xdr:col>
      <xdr:colOff>171450</xdr:colOff>
      <xdr:row>40</xdr:row>
      <xdr:rowOff>41728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26505</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8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本町では、正規職員の採用を抑制するために非常勤職員の採用が多いこと、また、施設等が他に比べ充実しており、維持管理に係る経費が多額であることから、物件費の比率が比較的高い傾向にあった。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国の経済対策等により費用が増加するなかにあっても、割合としては横ばいに推移してきたが、２９・３０年度はふるさと納税に係る委託料の影響により、ポイントが増加していたが、０１年度は減少したことによりポイントを下げ、０２年度は会計年度任用職員制度の導入により、さらに大きくポイントを下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、０３年度もほぼ横ばいに推移した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今後も経費の節減に努め、適正な財政運営を図る。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21</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1300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57167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85090</xdr:rowOff>
    </xdr:from>
    <xdr:to>
      <xdr:col>82</xdr:col>
      <xdr:colOff>196850</xdr:colOff>
      <xdr:row>21</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39370</xdr:rowOff>
    </xdr:from>
    <xdr:to>
      <xdr:col>82</xdr:col>
      <xdr:colOff>107950</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54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85107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56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68580</xdr:rowOff>
    </xdr:from>
    <xdr:to>
      <xdr:col>82</xdr:col>
      <xdr:colOff>158750</xdr:colOff>
      <xdr:row>16</xdr:row>
      <xdr:rowOff>170180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18</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616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58420</xdr:rowOff>
    </xdr:from>
    <xdr:to>
      <xdr:col>73</xdr:col>
      <xdr:colOff>180975</xdr:colOff>
      <xdr:row>18</xdr:row>
      <xdr:rowOff>119380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1445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34290</xdr:rowOff>
    </xdr:from>
    <xdr:to>
      <xdr:col>74</xdr:col>
      <xdr:colOff>31750</xdr:colOff>
      <xdr:row>17</xdr:row>
      <xdr:rowOff>135890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146067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119380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1216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3810</xdr:rowOff>
    </xdr:from>
    <xdr:to>
      <xdr:col>65</xdr:col>
      <xdr:colOff>53975</xdr:colOff>
      <xdr:row>17</xdr:row>
      <xdr:rowOff>105410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115587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68580</xdr:rowOff>
    </xdr:from>
    <xdr:to>
      <xdr:col>69</xdr:col>
      <xdr:colOff>142875</xdr:colOff>
      <xdr:row>18</xdr:row>
      <xdr:rowOff>170180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154957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扶助費は、類似団体とほぼ同水準となっている。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２９・３０年度は児童手当が引き続き減少しているものの、障害者自立支援給付費が増加している。０１年度は障害者自立支援給付費や保育所運営費委託が増加したため、ポイントを上げたが、０２年度は小児医療費が減少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ためポイントを下げ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、０３年度は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障害者自立支援給付費や保育所運営費委託</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が増加したが</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ほぼ横ばいに推移した。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義務的経費である扶助費は、制度改正等による対象の拡大などによりその抑制は難しいが、今後もその傾向には注意していく。</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57150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29227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57150</xdr:rowOff>
    </xdr:from>
    <xdr:to>
      <xdr:col>24</xdr:col>
      <xdr:colOff>114300</xdr:colOff>
      <xdr:row>61</xdr:row>
      <xdr:rowOff>57150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19050</xdr:rowOff>
    </xdr:from>
    <xdr:to>
      <xdr:col>24</xdr:col>
      <xdr:colOff>25400</xdr:colOff>
      <xdr:row>55</xdr:row>
      <xdr:rowOff>107950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488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165100</xdr:rowOff>
    </xdr:from>
    <xdr:to>
      <xdr:col>24</xdr:col>
      <xdr:colOff>76200</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55</xdr:row>
      <xdr:rowOff>158750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6350</xdr:rowOff>
    </xdr:from>
    <xdr:to>
      <xdr:col>15</xdr:col>
      <xdr:colOff>98425</xdr:colOff>
      <xdr:row>55</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36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6350</xdr:rowOff>
    </xdr:from>
    <xdr:to>
      <xdr:col>11</xdr:col>
      <xdr:colOff>9525</xdr:colOff>
      <xdr:row>55</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36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95250</xdr:rowOff>
    </xdr:from>
    <xdr:to>
      <xdr:col>11</xdr:col>
      <xdr:colOff>60325</xdr:colOff>
      <xdr:row>56</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156227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22877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127000</xdr:rowOff>
    </xdr:from>
    <xdr:to>
      <xdr:col>11</xdr:col>
      <xdr:colOff>60325</xdr:colOff>
      <xdr:row>55</xdr:row>
      <xdr:rowOff>57150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その他において大きな要因を占めていたのは、特別会計等への繰出金であり、年度により比率に若干の増減があるが、ほぼ横ばいに推移していた。しかし、０２年度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下水道事業特別会計から公営企業会計へ移行したため、大きくポイントを下げ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、０３年度もほぼ横ばいに推移し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今後も特別会計等の適正な運営に資するよう、適切な繰出金を支出していく。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176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54610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61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54610</xdr:rowOff>
    </xdr:from>
    <xdr:to>
      <xdr:col>78</xdr:col>
      <xdr:colOff>69850</xdr:colOff>
      <xdr:row>57</xdr:row>
      <xdr:rowOff>16510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8436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16510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153670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781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消防事務の委託や清掃業務等を一部事務組合で実施しているため、その負担金等の支出が主な内容である。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類似団体との比率の比較では同水準であるが、２９・３０年度は土地区画整理事業に係る補助が増加していた。０１年度は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神奈川県町村情報システム共同事業組合負担金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が増加し、０２年度は地域医療介護総合確保基金事業費補助が新規にあったため大きくポイントを上げた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が、０３年度は前年度の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地域医療介護総合確保基金事業費補助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などの完了によりポイントを下げた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今後とも各種団体等への負担の適正化を図り、経費の節減と安定した財政運営を図る。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100330</xdr:rowOff>
    </xdr:from>
    <xdr:to>
      <xdr:col>82</xdr:col>
      <xdr:colOff>107950</xdr:colOff>
      <xdr:row>42</xdr:row>
      <xdr:rowOff>43180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15257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43180</xdr:rowOff>
    </xdr:from>
    <xdr:to>
      <xdr:col>82</xdr:col>
      <xdr:colOff>196850</xdr:colOff>
      <xdr:row>42</xdr:row>
      <xdr:rowOff>43180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100330</xdr:rowOff>
    </xdr:from>
    <xdr:to>
      <xdr:col>82</xdr:col>
      <xdr:colOff>196850</xdr:colOff>
      <xdr:row>33</xdr:row>
      <xdr:rowOff>100330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127000</xdr:rowOff>
    </xdr:from>
    <xdr:to>
      <xdr:col>82</xdr:col>
      <xdr:colOff>107950</xdr:colOff>
      <xdr:row>39</xdr:row>
      <xdr:rowOff>85090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6421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107967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91440</xdr:rowOff>
    </xdr:from>
    <xdr:to>
      <xdr:col>82</xdr:col>
      <xdr:colOff>158750</xdr:colOff>
      <xdr:row>37</xdr:row>
      <xdr:rowOff>21590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39</xdr:row>
      <xdr:rowOff>85090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22060"/>
          <a:ext cx="8890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134620</xdr:rowOff>
    </xdr:from>
    <xdr:to>
      <xdr:col>73</xdr:col>
      <xdr:colOff>180975</xdr:colOff>
      <xdr:row>36</xdr:row>
      <xdr:rowOff>149860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134620</xdr:rowOff>
    </xdr:from>
    <xdr:to>
      <xdr:col>69</xdr:col>
      <xdr:colOff>92075</xdr:colOff>
      <xdr:row>36</xdr:row>
      <xdr:rowOff>142240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306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48277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34290</xdr:rowOff>
    </xdr:from>
    <xdr:to>
      <xdr:col>78</xdr:col>
      <xdr:colOff>120650</xdr:colOff>
      <xdr:row>39</xdr:row>
      <xdr:rowOff>135890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120667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8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83820</xdr:rowOff>
    </xdr:from>
    <xdr:to>
      <xdr:col>69</xdr:col>
      <xdr:colOff>142875</xdr:colOff>
      <xdr:row>37</xdr:row>
      <xdr:rowOff>13970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24147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91440</xdr:rowOff>
    </xdr:from>
    <xdr:to>
      <xdr:col>65</xdr:col>
      <xdr:colOff>53975</xdr:colOff>
      <xdr:row>37</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31767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地方債の発行を極力抑制し、後年度に負担を残さない財政運営を行ってきたことなどから、類似団体の比率を大きく下回っている。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今後も適正な事業選択と地方債の発行に努め、公債費の割合が高くならないような財政運営を行っていく。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72136</xdr:rowOff>
    </xdr:from>
    <xdr:to>
      <xdr:col>24</xdr:col>
      <xdr:colOff>25400</xdr:colOff>
      <xdr:row>80</xdr:row>
      <xdr:rowOff>40132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759436"/>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158513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72136</xdr:rowOff>
    </xdr:from>
    <xdr:to>
      <xdr:col>24</xdr:col>
      <xdr:colOff>114300</xdr:colOff>
      <xdr:row>74</xdr:row>
      <xdr:rowOff>72136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94996</xdr:rowOff>
    </xdr:from>
    <xdr:to>
      <xdr:col>24</xdr:col>
      <xdr:colOff>25400</xdr:colOff>
      <xdr:row>74</xdr:row>
      <xdr:rowOff>94996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987800" y="127822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94996</xdr:rowOff>
    </xdr:from>
    <xdr:to>
      <xdr:col>19</xdr:col>
      <xdr:colOff>187325</xdr:colOff>
      <xdr:row>74</xdr:row>
      <xdr:rowOff>113284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2782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113284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27914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154432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27914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44196</xdr:rowOff>
    </xdr:from>
    <xdr:to>
      <xdr:col>24</xdr:col>
      <xdr:colOff>76200</xdr:colOff>
      <xdr:row>74</xdr:row>
      <xdr:rowOff>145796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124223</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44196</xdr:rowOff>
    </xdr:from>
    <xdr:to>
      <xdr:col>20</xdr:col>
      <xdr:colOff>38100</xdr:colOff>
      <xdr:row>74</xdr:row>
      <xdr:rowOff>145796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155973</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50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62484</xdr:rowOff>
    </xdr:from>
    <xdr:to>
      <xdr:col>15</xdr:col>
      <xdr:colOff>149225</xdr:colOff>
      <xdr:row>74</xdr:row>
      <xdr:rowOff>164084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2811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103632</xdr:rowOff>
    </xdr:from>
    <xdr:to>
      <xdr:col>6</xdr:col>
      <xdr:colOff>171450</xdr:colOff>
      <xdr:row>75</xdr:row>
      <xdr:rowOff>33782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43959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公債費以外については、類似団体の平均を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上回っているが、横ばいに推移している。扶助費、物件費、その他については類似団体の比率と同水準もしくは下回っているが、人件費と補助費等が平均を上回っている。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今後は行財政改革による事業の精査や給与の適正化、適正な定員管理などに努め、経費節減を図っていく。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127000</xdr:rowOff>
    </xdr:from>
    <xdr:to>
      <xdr:col>82</xdr:col>
      <xdr:colOff>107950</xdr:colOff>
      <xdr:row>80</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47140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25925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53848</xdr:rowOff>
    </xdr:from>
    <xdr:to>
      <xdr:col>82</xdr:col>
      <xdr:colOff>196850</xdr:colOff>
      <xdr:row>80</xdr:row>
      <xdr:rowOff>53848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41927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127000</xdr:rowOff>
    </xdr:from>
    <xdr:to>
      <xdr:col>82</xdr:col>
      <xdr:colOff>196850</xdr:colOff>
      <xdr:row>72</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79</xdr:row>
      <xdr:rowOff>101854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367513"/>
          <a:ext cx="8382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101854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513815"/>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32765</xdr:rowOff>
    </xdr:from>
    <xdr:to>
      <xdr:col>78</xdr:col>
      <xdr:colOff>120650</xdr:colOff>
      <xdr:row>77</xdr:row>
      <xdr:rowOff>134365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78</xdr:row>
      <xdr:rowOff>140715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36092"/>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79</xdr:row>
      <xdr:rowOff>74422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360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51054</xdr:rowOff>
    </xdr:from>
    <xdr:to>
      <xdr:col>78</xdr:col>
      <xdr:colOff>120650</xdr:colOff>
      <xdr:row>79</xdr:row>
      <xdr:rowOff>152654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137431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681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23622</xdr:rowOff>
    </xdr:from>
    <xdr:to>
      <xdr:col>65</xdr:col>
      <xdr:colOff>53975</xdr:colOff>
      <xdr:row>79</xdr:row>
      <xdr:rowOff>125222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109999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143358</xdr:rowOff>
    </xdr:from>
    <xdr:to>
      <xdr:col>29</xdr:col>
      <xdr:colOff>127000</xdr:colOff>
      <xdr:row>20</xdr:row>
      <xdr:rowOff>115100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8383"/>
          <a:ext cx="0" cy="13433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87177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115100</xdr:rowOff>
    </xdr:from>
    <xdr:to>
      <xdr:col>30</xdr:col>
      <xdr:colOff>25400</xdr:colOff>
      <xdr:row>20</xdr:row>
      <xdr:rowOff>115100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91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58285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143358</xdr:rowOff>
    </xdr:from>
    <xdr:to>
      <xdr:col>30</xdr:col>
      <xdr:colOff>25400</xdr:colOff>
      <xdr:row>12</xdr:row>
      <xdr:rowOff>143358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83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7150</xdr:rowOff>
    </xdr:from>
    <xdr:to>
      <xdr:col>29</xdr:col>
      <xdr:colOff>127000</xdr:colOff>
      <xdr:row>19</xdr:row>
      <xdr:rowOff>32703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312325"/>
          <a:ext cx="647700" cy="25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20832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1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4305</xdr:rowOff>
    </xdr:from>
    <xdr:to>
      <xdr:col>29</xdr:col>
      <xdr:colOff>177800</xdr:colOff>
      <xdr:row>17</xdr:row>
      <xdr:rowOff>105905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7150</xdr:rowOff>
    </xdr:from>
    <xdr:to>
      <xdr:col>26</xdr:col>
      <xdr:colOff>50800</xdr:colOff>
      <xdr:row>19</xdr:row>
      <xdr:rowOff>14745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12325"/>
          <a:ext cx="698500" cy="7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16662</xdr:rowOff>
    </xdr:from>
    <xdr:to>
      <xdr:col>26</xdr:col>
      <xdr:colOff>101600</xdr:colOff>
      <xdr:row>17</xdr:row>
      <xdr:rowOff>118262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128439</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7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14745</xdr:rowOff>
    </xdr:from>
    <xdr:to>
      <xdr:col>22</xdr:col>
      <xdr:colOff>114300</xdr:colOff>
      <xdr:row>19</xdr:row>
      <xdr:rowOff>33007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19920"/>
          <a:ext cx="698500" cy="18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7125</xdr:rowOff>
    </xdr:from>
    <xdr:to>
      <xdr:col>22</xdr:col>
      <xdr:colOff>165100</xdr:colOff>
      <xdr:row>17</xdr:row>
      <xdr:rowOff>108725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118902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33007</xdr:rowOff>
    </xdr:from>
    <xdr:to>
      <xdr:col>18</xdr:col>
      <xdr:colOff>177800</xdr:colOff>
      <xdr:row>19</xdr:row>
      <xdr:rowOff>38151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38182"/>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30036</xdr:rowOff>
    </xdr:from>
    <xdr:to>
      <xdr:col>19</xdr:col>
      <xdr:colOff>38100</xdr:colOff>
      <xdr:row>17</xdr:row>
      <xdr:rowOff>131636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141813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52083</xdr:rowOff>
    </xdr:from>
    <xdr:to>
      <xdr:col>15</xdr:col>
      <xdr:colOff>101600</xdr:colOff>
      <xdr:row>17</xdr:row>
      <xdr:rowOff>153683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163860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153353</xdr:rowOff>
    </xdr:from>
    <xdr:to>
      <xdr:col>29</xdr:col>
      <xdr:colOff>177800</xdr:colOff>
      <xdr:row>19</xdr:row>
      <xdr:rowOff>83503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8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125430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5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127800</xdr:rowOff>
    </xdr:from>
    <xdr:to>
      <xdr:col>26</xdr:col>
      <xdr:colOff>101600</xdr:colOff>
      <xdr:row>19</xdr:row>
      <xdr:rowOff>57950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61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42727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4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135395</xdr:rowOff>
    </xdr:from>
    <xdr:to>
      <xdr:col>22</xdr:col>
      <xdr:colOff>165100</xdr:colOff>
      <xdr:row>19</xdr:row>
      <xdr:rowOff>65545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69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50322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5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153657</xdr:rowOff>
    </xdr:from>
    <xdr:to>
      <xdr:col>19</xdr:col>
      <xdr:colOff>38100</xdr:colOff>
      <xdr:row>19</xdr:row>
      <xdr:rowOff>83807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87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68584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7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158801</xdr:rowOff>
    </xdr:from>
    <xdr:to>
      <xdr:col>15</xdr:col>
      <xdr:colOff>101600</xdr:colOff>
      <xdr:row>19</xdr:row>
      <xdr:rowOff>88951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92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73728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7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138757</xdr:rowOff>
    </xdr:from>
    <xdr:to>
      <xdr:col>29</xdr:col>
      <xdr:colOff>127000</xdr:colOff>
      <xdr:row>37</xdr:row>
      <xdr:rowOff>308802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891857"/>
          <a:ext cx="0" cy="15416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318979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308802</xdr:rowOff>
    </xdr:from>
    <xdr:to>
      <xdr:col>30</xdr:col>
      <xdr:colOff>25400</xdr:colOff>
      <xdr:row>37</xdr:row>
      <xdr:rowOff>308802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33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225134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35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138757</xdr:rowOff>
    </xdr:from>
    <xdr:to>
      <xdr:col>30</xdr:col>
      <xdr:colOff>25400</xdr:colOff>
      <xdr:row>32</xdr:row>
      <xdr:rowOff>138757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891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308802</xdr:rowOff>
    </xdr:from>
    <xdr:to>
      <xdr:col>29</xdr:col>
      <xdr:colOff>127000</xdr:colOff>
      <xdr:row>38</xdr:row>
      <xdr:rowOff>37454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433502"/>
          <a:ext cx="647700" cy="7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164148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3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319071</xdr:rowOff>
    </xdr:from>
    <xdr:to>
      <xdr:col>29</xdr:col>
      <xdr:colOff>177800</xdr:colOff>
      <xdr:row>35</xdr:row>
      <xdr:rowOff>77771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865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20538</xdr:rowOff>
    </xdr:from>
    <xdr:to>
      <xdr:col>26</xdr:col>
      <xdr:colOff>50800</xdr:colOff>
      <xdr:row>38</xdr:row>
      <xdr:rowOff>37454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488138"/>
          <a:ext cx="698500" cy="16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13009</xdr:rowOff>
    </xdr:from>
    <xdr:to>
      <xdr:col>26</xdr:col>
      <xdr:colOff>101600</xdr:colOff>
      <xdr:row>35</xdr:row>
      <xdr:rowOff>114609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233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124786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39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8586</xdr:rowOff>
    </xdr:from>
    <xdr:to>
      <xdr:col>22</xdr:col>
      <xdr:colOff>114300</xdr:colOff>
      <xdr:row>38</xdr:row>
      <xdr:rowOff>20538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476186"/>
          <a:ext cx="698500" cy="11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329097</xdr:rowOff>
    </xdr:from>
    <xdr:to>
      <xdr:col>22</xdr:col>
      <xdr:colOff>165100</xdr:colOff>
      <xdr:row>35</xdr:row>
      <xdr:rowOff>87797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97974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36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211354</xdr:rowOff>
    </xdr:from>
    <xdr:to>
      <xdr:col>18</xdr:col>
      <xdr:colOff>177800</xdr:colOff>
      <xdr:row>38</xdr:row>
      <xdr:rowOff>8586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7336054"/>
          <a:ext cx="698500" cy="140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325406</xdr:rowOff>
    </xdr:from>
    <xdr:to>
      <xdr:col>19</xdr:col>
      <xdr:colOff>38100</xdr:colOff>
      <xdr:row>35</xdr:row>
      <xdr:rowOff>84106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94283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318450</xdr:rowOff>
    </xdr:from>
    <xdr:to>
      <xdr:col>15</xdr:col>
      <xdr:colOff>101600</xdr:colOff>
      <xdr:row>35</xdr:row>
      <xdr:rowOff>77150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87328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258002</xdr:rowOff>
    </xdr:from>
    <xdr:to>
      <xdr:col>29</xdr:col>
      <xdr:colOff>177800</xdr:colOff>
      <xdr:row>38</xdr:row>
      <xdr:rowOff>16702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382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166579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291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329554</xdr:rowOff>
    </xdr:from>
    <xdr:to>
      <xdr:col>26</xdr:col>
      <xdr:colOff>101600</xdr:colOff>
      <xdr:row>38</xdr:row>
      <xdr:rowOff>88254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454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73031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5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312638</xdr:rowOff>
    </xdr:from>
    <xdr:to>
      <xdr:col>22</xdr:col>
      <xdr:colOff>165100</xdr:colOff>
      <xdr:row>38</xdr:row>
      <xdr:rowOff>71338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437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56115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5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300686</xdr:rowOff>
    </xdr:from>
    <xdr:to>
      <xdr:col>19</xdr:col>
      <xdr:colOff>38100</xdr:colOff>
      <xdr:row>38</xdr:row>
      <xdr:rowOff>59386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7425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44163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51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160554</xdr:rowOff>
    </xdr:from>
    <xdr:to>
      <xdr:col>15</xdr:col>
      <xdr:colOff>101600</xdr:colOff>
      <xdr:row>37</xdr:row>
      <xdr:rowOff>262154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728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246931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37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17,201
14.38
6,813,442
6,335,536
475,257
4,416,460
3,341,561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146158</xdr:rowOff>
    </xdr:from>
    <xdr:to>
      <xdr:col>24</xdr:col>
      <xdr:colOff>62865</xdr:colOff>
      <xdr:row>38</xdr:row>
      <xdr:rowOff>127513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9658"/>
          <a:ext cx="1270" cy="135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131340</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127513</xdr:rowOff>
    </xdr:from>
    <xdr:to>
      <xdr:col>24</xdr:col>
      <xdr:colOff>152400</xdr:colOff>
      <xdr:row>38</xdr:row>
      <xdr:rowOff>127513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92835</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6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146158</xdr:rowOff>
    </xdr:from>
    <xdr:to>
      <xdr:col>24</xdr:col>
      <xdr:colOff>152400</xdr:colOff>
      <xdr:row>30</xdr:row>
      <xdr:rowOff>146158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86408</xdr:rowOff>
    </xdr:from>
    <xdr:to>
      <xdr:col>24</xdr:col>
      <xdr:colOff>63500</xdr:colOff>
      <xdr:row>36</xdr:row>
      <xdr:rowOff>116140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258608"/>
          <a:ext cx="838200" cy="29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56056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33179</xdr:rowOff>
    </xdr:from>
    <xdr:to>
      <xdr:col>24</xdr:col>
      <xdr:colOff>114300</xdr:colOff>
      <xdr:row>35</xdr:row>
      <xdr:rowOff>134779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86408</xdr:rowOff>
    </xdr:from>
    <xdr:to>
      <xdr:col>19</xdr:col>
      <xdr:colOff>177800</xdr:colOff>
      <xdr:row>37</xdr:row>
      <xdr:rowOff>96866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58608"/>
          <a:ext cx="889000" cy="1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54567</xdr:rowOff>
    </xdr:from>
    <xdr:to>
      <xdr:col>20</xdr:col>
      <xdr:colOff>38100</xdr:colOff>
      <xdr:row>35</xdr:row>
      <xdr:rowOff>156167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1244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96866</xdr:rowOff>
    </xdr:from>
    <xdr:to>
      <xdr:col>15</xdr:col>
      <xdr:colOff>50800</xdr:colOff>
      <xdr:row>37</xdr:row>
      <xdr:rowOff>113440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40516"/>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8790</xdr:rowOff>
    </xdr:from>
    <xdr:to>
      <xdr:col>15</xdr:col>
      <xdr:colOff>101600</xdr:colOff>
      <xdr:row>36</xdr:row>
      <xdr:rowOff>110390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126917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98566</xdr:rowOff>
    </xdr:from>
    <xdr:to>
      <xdr:col>10</xdr:col>
      <xdr:colOff>114300</xdr:colOff>
      <xdr:row>37</xdr:row>
      <xdr:rowOff>113440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6442216"/>
          <a:ext cx="889000" cy="1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24349</xdr:rowOff>
    </xdr:from>
    <xdr:to>
      <xdr:col>10</xdr:col>
      <xdr:colOff>165100</xdr:colOff>
      <xdr:row>36</xdr:row>
      <xdr:rowOff>125949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142476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33336</xdr:rowOff>
    </xdr:from>
    <xdr:to>
      <xdr:col>6</xdr:col>
      <xdr:colOff>38100</xdr:colOff>
      <xdr:row>36</xdr:row>
      <xdr:rowOff>134936</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20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151463</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8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65340</xdr:rowOff>
    </xdr:from>
    <xdr:to>
      <xdr:col>24</xdr:col>
      <xdr:colOff>114300</xdr:colOff>
      <xdr:row>36</xdr:row>
      <xdr:rowOff>166940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2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43767</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21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35608</xdr:rowOff>
    </xdr:from>
    <xdr:to>
      <xdr:col>20</xdr:col>
      <xdr:colOff>38100</xdr:colOff>
      <xdr:row>36</xdr:row>
      <xdr:rowOff>137208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2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128335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3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46066</xdr:rowOff>
    </xdr:from>
    <xdr:to>
      <xdr:col>15</xdr:col>
      <xdr:colOff>101600</xdr:colOff>
      <xdr:row>37</xdr:row>
      <xdr:rowOff>147666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138793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62640</xdr:rowOff>
    </xdr:from>
    <xdr:to>
      <xdr:col>10</xdr:col>
      <xdr:colOff>165100</xdr:colOff>
      <xdr:row>37</xdr:row>
      <xdr:rowOff>164240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4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155367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9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47766</xdr:rowOff>
    </xdr:from>
    <xdr:to>
      <xdr:col>6</xdr:col>
      <xdr:colOff>38100</xdr:colOff>
      <xdr:row>37</xdr:row>
      <xdr:rowOff>149366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9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140493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112246</xdr:rowOff>
    </xdr:from>
    <xdr:to>
      <xdr:col>24</xdr:col>
      <xdr:colOff>62865</xdr:colOff>
      <xdr:row>58</xdr:row>
      <xdr:rowOff>26924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4746"/>
          <a:ext cx="1270" cy="128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30751</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997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26924</xdr:rowOff>
    </xdr:from>
    <xdr:to>
      <xdr:col>24</xdr:col>
      <xdr:colOff>152400</xdr:colOff>
      <xdr:row>58</xdr:row>
      <xdr:rowOff>26924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997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58923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112246</xdr:rowOff>
    </xdr:from>
    <xdr:to>
      <xdr:col>24</xdr:col>
      <xdr:colOff>152400</xdr:colOff>
      <xdr:row>50</xdr:row>
      <xdr:rowOff>112246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11988</xdr:rowOff>
    </xdr:from>
    <xdr:to>
      <xdr:col>24</xdr:col>
      <xdr:colOff>63500</xdr:colOff>
      <xdr:row>58</xdr:row>
      <xdr:rowOff>26924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956088"/>
          <a:ext cx="838200" cy="1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113606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37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90729</xdr:rowOff>
    </xdr:from>
    <xdr:to>
      <xdr:col>24</xdr:col>
      <xdr:colOff>114300</xdr:colOff>
      <xdr:row>56</xdr:row>
      <xdr:rowOff>20879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2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11988</xdr:rowOff>
    </xdr:from>
    <xdr:to>
      <xdr:col>19</xdr:col>
      <xdr:colOff>177800</xdr:colOff>
      <xdr:row>58</xdr:row>
      <xdr:rowOff>24747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956088"/>
          <a:ext cx="889000" cy="1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149773</xdr:rowOff>
    </xdr:from>
    <xdr:to>
      <xdr:col>20</xdr:col>
      <xdr:colOff>38100</xdr:colOff>
      <xdr:row>56</xdr:row>
      <xdr:rowOff>79923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96450</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3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165216</xdr:rowOff>
    </xdr:from>
    <xdr:to>
      <xdr:col>15</xdr:col>
      <xdr:colOff>50800</xdr:colOff>
      <xdr:row>58</xdr:row>
      <xdr:rowOff>24747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937866"/>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10871</xdr:rowOff>
    </xdr:from>
    <xdr:to>
      <xdr:col>15</xdr:col>
      <xdr:colOff>101600</xdr:colOff>
      <xdr:row>56</xdr:row>
      <xdr:rowOff>112471</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128998</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3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165216</xdr:rowOff>
    </xdr:from>
    <xdr:to>
      <xdr:col>10</xdr:col>
      <xdr:colOff>114300</xdr:colOff>
      <xdr:row>58</xdr:row>
      <xdr:rowOff>42055</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937866"/>
          <a:ext cx="889000" cy="4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65332</xdr:rowOff>
    </xdr:from>
    <xdr:to>
      <xdr:col>10</xdr:col>
      <xdr:colOff>165100</xdr:colOff>
      <xdr:row>55</xdr:row>
      <xdr:rowOff>166932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12009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27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69752</xdr:rowOff>
    </xdr:from>
    <xdr:to>
      <xdr:col>6</xdr:col>
      <xdr:colOff>38100</xdr:colOff>
      <xdr:row>56</xdr:row>
      <xdr:rowOff>171352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7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16429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44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147574</xdr:rowOff>
    </xdr:from>
    <xdr:to>
      <xdr:col>24</xdr:col>
      <xdr:colOff>114300</xdr:colOff>
      <xdr:row>58</xdr:row>
      <xdr:rowOff>77724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92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62501</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8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132638</xdr:rowOff>
    </xdr:from>
    <xdr:to>
      <xdr:col>20</xdr:col>
      <xdr:colOff>38100</xdr:colOff>
      <xdr:row>58</xdr:row>
      <xdr:rowOff>62788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90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53915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145397</xdr:rowOff>
    </xdr:from>
    <xdr:to>
      <xdr:col>15</xdr:col>
      <xdr:colOff>101600</xdr:colOff>
      <xdr:row>58</xdr:row>
      <xdr:rowOff>75547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9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66674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01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114416</xdr:rowOff>
    </xdr:from>
    <xdr:to>
      <xdr:col>10</xdr:col>
      <xdr:colOff>165100</xdr:colOff>
      <xdr:row>58</xdr:row>
      <xdr:rowOff>44566</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8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35693</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7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162705</xdr:rowOff>
    </xdr:from>
    <xdr:to>
      <xdr:col>6</xdr:col>
      <xdr:colOff>38100</xdr:colOff>
      <xdr:row>58</xdr:row>
      <xdr:rowOff>92855</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83982</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0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125778</xdr:rowOff>
    </xdr:from>
    <xdr:to>
      <xdr:col>24</xdr:col>
      <xdr:colOff>62865</xdr:colOff>
      <xdr:row>78</xdr:row>
      <xdr:rowOff>129344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7278"/>
          <a:ext cx="1270" cy="137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133171</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06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129344</xdr:rowOff>
    </xdr:from>
    <xdr:to>
      <xdr:col>24</xdr:col>
      <xdr:colOff>152400</xdr:colOff>
      <xdr:row>78</xdr:row>
      <xdr:rowOff>129344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02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72455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125778</xdr:rowOff>
    </xdr:from>
    <xdr:to>
      <xdr:col>24</xdr:col>
      <xdr:colOff>152400</xdr:colOff>
      <xdr:row>70</xdr:row>
      <xdr:rowOff>125778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81818</xdr:rowOff>
    </xdr:from>
    <xdr:to>
      <xdr:col>24</xdr:col>
      <xdr:colOff>63500</xdr:colOff>
      <xdr:row>78</xdr:row>
      <xdr:rowOff>87854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454918"/>
          <a:ext cx="8382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86448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6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63571</xdr:rowOff>
    </xdr:from>
    <xdr:to>
      <xdr:col>24</xdr:col>
      <xdr:colOff>114300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87854</xdr:rowOff>
    </xdr:from>
    <xdr:to>
      <xdr:col>19</xdr:col>
      <xdr:colOff>177800</xdr:colOff>
      <xdr:row>78</xdr:row>
      <xdr:rowOff>96882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60954"/>
          <a:ext cx="889000" cy="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76716</xdr:rowOff>
    </xdr:from>
    <xdr:to>
      <xdr:col>20</xdr:col>
      <xdr:colOff>38100</xdr:colOff>
      <xdr:row>78</xdr:row>
      <xdr:rowOff>6866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23393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95672</xdr:rowOff>
    </xdr:from>
    <xdr:to>
      <xdr:col>15</xdr:col>
      <xdr:colOff>50800</xdr:colOff>
      <xdr:row>78</xdr:row>
      <xdr:rowOff>96882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68772"/>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113178</xdr:rowOff>
    </xdr:from>
    <xdr:to>
      <xdr:col>15</xdr:col>
      <xdr:colOff>101600</xdr:colOff>
      <xdr:row>78</xdr:row>
      <xdr:rowOff>43328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59855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95078</xdr:rowOff>
    </xdr:from>
    <xdr:to>
      <xdr:col>10</xdr:col>
      <xdr:colOff>114300</xdr:colOff>
      <xdr:row>78</xdr:row>
      <xdr:rowOff>95672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68178"/>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119555</xdr:rowOff>
    </xdr:from>
    <xdr:to>
      <xdr:col>10</xdr:col>
      <xdr:colOff>165100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117177</xdr:rowOff>
    </xdr:from>
    <xdr:to>
      <xdr:col>6</xdr:col>
      <xdr:colOff>38100</xdr:colOff>
      <xdr:row>78</xdr:row>
      <xdr:rowOff>47327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63854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31018</xdr:rowOff>
    </xdr:from>
    <xdr:to>
      <xdr:col>24</xdr:col>
      <xdr:colOff>114300</xdr:colOff>
      <xdr:row>78</xdr:row>
      <xdr:rowOff>132618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0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117395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1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37054</xdr:rowOff>
    </xdr:from>
    <xdr:to>
      <xdr:col>20</xdr:col>
      <xdr:colOff>38100</xdr:colOff>
      <xdr:row>78</xdr:row>
      <xdr:rowOff>138654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1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129781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0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46082</xdr:rowOff>
    </xdr:from>
    <xdr:to>
      <xdr:col>15</xdr:col>
      <xdr:colOff>101600</xdr:colOff>
      <xdr:row>78</xdr:row>
      <xdr:rowOff>147682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138809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11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44872</xdr:rowOff>
    </xdr:from>
    <xdr:to>
      <xdr:col>10</xdr:col>
      <xdr:colOff>165100</xdr:colOff>
      <xdr:row>78</xdr:row>
      <xdr:rowOff>146472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137599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44278</xdr:rowOff>
    </xdr:from>
    <xdr:to>
      <xdr:col>6</xdr:col>
      <xdr:colOff>38100</xdr:colOff>
      <xdr:row>78</xdr:row>
      <xdr:rowOff>145878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137005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158369</xdr:rowOff>
    </xdr:from>
    <xdr:to>
      <xdr:col>24</xdr:col>
      <xdr:colOff>62865</xdr:colOff>
      <xdr:row>99</xdr:row>
      <xdr:rowOff>4848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88869"/>
          <a:ext cx="1270" cy="1389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8675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9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4848</xdr:rowOff>
    </xdr:from>
    <xdr:to>
      <xdr:col>24</xdr:col>
      <xdr:colOff>152400</xdr:colOff>
      <xdr:row>99</xdr:row>
      <xdr:rowOff>4848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97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64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158369</xdr:rowOff>
    </xdr:from>
    <xdr:to>
      <xdr:col>24</xdr:col>
      <xdr:colOff>152400</xdr:colOff>
      <xdr:row>90</xdr:row>
      <xdr:rowOff>158369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8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117439</xdr:rowOff>
    </xdr:from>
    <xdr:to>
      <xdr:col>24</xdr:col>
      <xdr:colOff>63500</xdr:colOff>
      <xdr:row>98</xdr:row>
      <xdr:rowOff>8266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76639"/>
          <a:ext cx="838200" cy="23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42011</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158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19134</xdr:rowOff>
    </xdr:from>
    <xdr:to>
      <xdr:col>24</xdr:col>
      <xdr:colOff>114300</xdr:colOff>
      <xdr:row>95</xdr:row>
      <xdr:rowOff>120734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0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8266</xdr:rowOff>
    </xdr:from>
    <xdr:to>
      <xdr:col>19</xdr:col>
      <xdr:colOff>177800</xdr:colOff>
      <xdr:row>98</xdr:row>
      <xdr:rowOff>26510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10366"/>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104380</xdr:rowOff>
    </xdr:from>
    <xdr:to>
      <xdr:col>20</xdr:col>
      <xdr:colOff>38100</xdr:colOff>
      <xdr:row>97</xdr:row>
      <xdr:rowOff>34530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51057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3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26510</xdr:rowOff>
    </xdr:from>
    <xdr:to>
      <xdr:col>15</xdr:col>
      <xdr:colOff>50800</xdr:colOff>
      <xdr:row>98</xdr:row>
      <xdr:rowOff>56130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28610"/>
          <a:ext cx="889000" cy="2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101614</xdr:rowOff>
    </xdr:from>
    <xdr:to>
      <xdr:col>15</xdr:col>
      <xdr:colOff>101600</xdr:colOff>
      <xdr:row>97</xdr:row>
      <xdr:rowOff>31764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6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48291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50840</xdr:rowOff>
    </xdr:from>
    <xdr:to>
      <xdr:col>10</xdr:col>
      <xdr:colOff>114300</xdr:colOff>
      <xdr:row>98</xdr:row>
      <xdr:rowOff>56130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a:off x="1130300" y="16852940"/>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130603</xdr:rowOff>
    </xdr:from>
    <xdr:to>
      <xdr:col>10</xdr:col>
      <xdr:colOff>165100</xdr:colOff>
      <xdr:row>97</xdr:row>
      <xdr:rowOff>60753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8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77280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137951</xdr:rowOff>
    </xdr:from>
    <xdr:to>
      <xdr:col>6</xdr:col>
      <xdr:colOff>38100</xdr:colOff>
      <xdr:row>97</xdr:row>
      <xdr:rowOff>68101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84628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7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66639</xdr:rowOff>
    </xdr:from>
    <xdr:to>
      <xdr:col>24</xdr:col>
      <xdr:colOff>114300</xdr:colOff>
      <xdr:row>96</xdr:row>
      <xdr:rowOff>168239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52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45066</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50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128916</xdr:rowOff>
    </xdr:from>
    <xdr:to>
      <xdr:col>20</xdr:col>
      <xdr:colOff>38100</xdr:colOff>
      <xdr:row>98</xdr:row>
      <xdr:rowOff>59066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50193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5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147160</xdr:rowOff>
    </xdr:from>
    <xdr:to>
      <xdr:col>15</xdr:col>
      <xdr:colOff>101600</xdr:colOff>
      <xdr:row>98</xdr:row>
      <xdr:rowOff>77310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7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68437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7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5330</xdr:rowOff>
    </xdr:from>
    <xdr:to>
      <xdr:col>10</xdr:col>
      <xdr:colOff>165100</xdr:colOff>
      <xdr:row>98</xdr:row>
      <xdr:rowOff>106930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98057</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0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xdr:rowOff>
    </xdr:from>
    <xdr:to>
      <xdr:col>6</xdr:col>
      <xdr:colOff>38100</xdr:colOff>
      <xdr:row>98</xdr:row>
      <xdr:rowOff>101640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92767</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82267</xdr:rowOff>
    </xdr:from>
    <xdr:to>
      <xdr:col>54</xdr:col>
      <xdr:colOff>189865</xdr:colOff>
      <xdr:row>37</xdr:row>
      <xdr:rowOff>159890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97217"/>
          <a:ext cx="1270" cy="110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163717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0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159890</xdr:rowOff>
    </xdr:from>
    <xdr:to>
      <xdr:col>55</xdr:col>
      <xdr:colOff>88900</xdr:colOff>
      <xdr:row>37</xdr:row>
      <xdr:rowOff>159890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28944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7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82267</xdr:rowOff>
    </xdr:from>
    <xdr:to>
      <xdr:col>55</xdr:col>
      <xdr:colOff>88900</xdr:colOff>
      <xdr:row>31</xdr:row>
      <xdr:rowOff>82267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97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47103</xdr:rowOff>
    </xdr:from>
    <xdr:to>
      <xdr:col>55</xdr:col>
      <xdr:colOff>0</xdr:colOff>
      <xdr:row>37</xdr:row>
      <xdr:rowOff>59178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876403"/>
          <a:ext cx="838200" cy="52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57466</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582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34589</xdr:rowOff>
    </xdr:from>
    <xdr:to>
      <xdr:col>55</xdr:col>
      <xdr:colOff>50800</xdr:colOff>
      <xdr:row>36</xdr:row>
      <xdr:rowOff>136189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47103</xdr:rowOff>
    </xdr:from>
    <xdr:to>
      <xdr:col>50</xdr:col>
      <xdr:colOff>114300</xdr:colOff>
      <xdr:row>37</xdr:row>
      <xdr:rowOff>129509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876403"/>
          <a:ext cx="889000" cy="59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75673</xdr:rowOff>
    </xdr:from>
    <xdr:to>
      <xdr:col>50</xdr:col>
      <xdr:colOff>165100</xdr:colOff>
      <xdr:row>34</xdr:row>
      <xdr:rowOff>5823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22350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129509</xdr:rowOff>
    </xdr:from>
    <xdr:to>
      <xdr:col>45</xdr:col>
      <xdr:colOff>177800</xdr:colOff>
      <xdr:row>37</xdr:row>
      <xdr:rowOff>136088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73159"/>
          <a:ext cx="889000" cy="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111111</xdr:rowOff>
    </xdr:from>
    <xdr:to>
      <xdr:col>46</xdr:col>
      <xdr:colOff>38100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122368</xdr:rowOff>
    </xdr:from>
    <xdr:to>
      <xdr:col>41</xdr:col>
      <xdr:colOff>50800</xdr:colOff>
      <xdr:row>37</xdr:row>
      <xdr:rowOff>136088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66018"/>
          <a:ext cx="889000" cy="1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112839</xdr:rowOff>
    </xdr:from>
    <xdr:to>
      <xdr:col>41</xdr:col>
      <xdr:colOff>101600</xdr:colOff>
      <xdr:row>37</xdr:row>
      <xdr:rowOff>42989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59516</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141295</xdr:rowOff>
    </xdr:from>
    <xdr:to>
      <xdr:col>36</xdr:col>
      <xdr:colOff>165100</xdr:colOff>
      <xdr:row>37</xdr:row>
      <xdr:rowOff>71445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87972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8378</xdr:rowOff>
    </xdr:from>
    <xdr:to>
      <xdr:col>55</xdr:col>
      <xdr:colOff>50800</xdr:colOff>
      <xdr:row>37</xdr:row>
      <xdr:rowOff>109978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5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94755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6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167753</xdr:rowOff>
    </xdr:from>
    <xdr:to>
      <xdr:col>50</xdr:col>
      <xdr:colOff>165100</xdr:colOff>
      <xdr:row>34</xdr:row>
      <xdr:rowOff>97903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8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89030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1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78709</xdr:rowOff>
    </xdr:from>
    <xdr:to>
      <xdr:col>46</xdr:col>
      <xdr:colOff>38100</xdr:colOff>
      <xdr:row>38</xdr:row>
      <xdr:rowOff>8859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171436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85288</xdr:rowOff>
    </xdr:from>
    <xdr:to>
      <xdr:col>41</xdr:col>
      <xdr:colOff>101600</xdr:colOff>
      <xdr:row>38</xdr:row>
      <xdr:rowOff>15438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2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6565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2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71568</xdr:rowOff>
    </xdr:from>
    <xdr:to>
      <xdr:col>36</xdr:col>
      <xdr:colOff>165100</xdr:colOff>
      <xdr:row>38</xdr:row>
      <xdr:rowOff>1718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1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164295</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25374</xdr:rowOff>
    </xdr:from>
    <xdr:to>
      <xdr:col>54</xdr:col>
      <xdr:colOff>189865</xdr:colOff>
      <xdr:row>58</xdr:row>
      <xdr:rowOff>159307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69324"/>
          <a:ext cx="1270" cy="133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163134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0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159307</xdr:rowOff>
    </xdr:from>
    <xdr:to>
      <xdr:col>55</xdr:col>
      <xdr:colOff>88900</xdr:colOff>
      <xdr:row>58</xdr:row>
      <xdr:rowOff>159307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0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143501</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54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25374</xdr:rowOff>
    </xdr:from>
    <xdr:to>
      <xdr:col>55</xdr:col>
      <xdr:colOff>88900</xdr:colOff>
      <xdr:row>51</xdr:row>
      <xdr:rowOff>25374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6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91629</xdr:rowOff>
    </xdr:from>
    <xdr:to>
      <xdr:col>55</xdr:col>
      <xdr:colOff>0</xdr:colOff>
      <xdr:row>58</xdr:row>
      <xdr:rowOff>39105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64279"/>
          <a:ext cx="838200" cy="1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68294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6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45417</xdr:rowOff>
    </xdr:from>
    <xdr:to>
      <xdr:col>55</xdr:col>
      <xdr:colOff>50800</xdr:colOff>
      <xdr:row>57</xdr:row>
      <xdr:rowOff>147017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1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91629</xdr:rowOff>
    </xdr:from>
    <xdr:to>
      <xdr:col>50</xdr:col>
      <xdr:colOff>114300</xdr:colOff>
      <xdr:row>57</xdr:row>
      <xdr:rowOff>167143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864279"/>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141295</xdr:rowOff>
    </xdr:from>
    <xdr:to>
      <xdr:col>50</xdr:col>
      <xdr:colOff>165100</xdr:colOff>
      <xdr:row>57</xdr:row>
      <xdr:rowOff>71445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4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87972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1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167143</xdr:rowOff>
    </xdr:from>
    <xdr:to>
      <xdr:col>45</xdr:col>
      <xdr:colOff>177800</xdr:colOff>
      <xdr:row>58</xdr:row>
      <xdr:rowOff>32665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39793"/>
          <a:ext cx="889000" cy="3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3312</xdr:rowOff>
    </xdr:from>
    <xdr:to>
      <xdr:col>46</xdr:col>
      <xdr:colOff>38100</xdr:colOff>
      <xdr:row>57</xdr:row>
      <xdr:rowOff>104912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121439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5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32665</xdr:rowOff>
    </xdr:from>
    <xdr:to>
      <xdr:col>41</xdr:col>
      <xdr:colOff>50800</xdr:colOff>
      <xdr:row>58</xdr:row>
      <xdr:rowOff>58833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976765"/>
          <a:ext cx="889000" cy="2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56610</xdr:rowOff>
    </xdr:from>
    <xdr:to>
      <xdr:col>41</xdr:col>
      <xdr:colOff>101600</xdr:colOff>
      <xdr:row>57</xdr:row>
      <xdr:rowOff>158210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3287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79973</xdr:rowOff>
    </xdr:from>
    <xdr:to>
      <xdr:col>36</xdr:col>
      <xdr:colOff>165100</xdr:colOff>
      <xdr:row>58</xdr:row>
      <xdr:rowOff>10123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26650</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159755</xdr:rowOff>
    </xdr:from>
    <xdr:to>
      <xdr:col>55</xdr:col>
      <xdr:colOff>50800</xdr:colOff>
      <xdr:row>58</xdr:row>
      <xdr:rowOff>89905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74682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40829</xdr:rowOff>
    </xdr:from>
    <xdr:to>
      <xdr:col>50</xdr:col>
      <xdr:colOff>165100</xdr:colOff>
      <xdr:row>57</xdr:row>
      <xdr:rowOff>142429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1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133556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0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116343</xdr:rowOff>
    </xdr:from>
    <xdr:to>
      <xdr:col>46</xdr:col>
      <xdr:colOff>38100</xdr:colOff>
      <xdr:row>58</xdr:row>
      <xdr:rowOff>46493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8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37620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8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153315</xdr:rowOff>
    </xdr:from>
    <xdr:to>
      <xdr:col>41</xdr:col>
      <xdr:colOff>101600</xdr:colOff>
      <xdr:row>58</xdr:row>
      <xdr:rowOff>83465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2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74592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8033</xdr:rowOff>
    </xdr:from>
    <xdr:to>
      <xdr:col>36</xdr:col>
      <xdr:colOff>165100</xdr:colOff>
      <xdr:row>58</xdr:row>
      <xdr:rowOff>109633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100760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85499</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86999"/>
          <a:ext cx="1270" cy="142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32176</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6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85499</xdr:rowOff>
    </xdr:from>
    <xdr:to>
      <xdr:col>55</xdr:col>
      <xdr:colOff>88900</xdr:colOff>
      <xdr:row>70</xdr:row>
      <xdr:rowOff>85499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86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170926</xdr:rowOff>
    </xdr:from>
    <xdr:to>
      <xdr:col>55</xdr:col>
      <xdr:colOff>0</xdr:colOff>
      <xdr:row>78</xdr:row>
      <xdr:rowOff>94140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72576"/>
          <a:ext cx="838200" cy="9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155987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357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6110</xdr:rowOff>
    </xdr:from>
    <xdr:to>
      <xdr:col>55</xdr:col>
      <xdr:colOff>50800</xdr:colOff>
      <xdr:row>78</xdr:row>
      <xdr:rowOff>107710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7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94140</xdr:rowOff>
    </xdr:from>
    <xdr:to>
      <xdr:col>50</xdr:col>
      <xdr:colOff>114300</xdr:colOff>
      <xdr:row>78</xdr:row>
      <xdr:rowOff>133733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67240"/>
          <a:ext cx="889000" cy="3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123729</xdr:rowOff>
    </xdr:from>
    <xdr:to>
      <xdr:col>50</xdr:col>
      <xdr:colOff>165100</xdr:colOff>
      <xdr:row>78</xdr:row>
      <xdr:rowOff>53879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2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70406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0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128778</xdr:rowOff>
    </xdr:from>
    <xdr:to>
      <xdr:col>45</xdr:col>
      <xdr:colOff>177800</xdr:colOff>
      <xdr:row>78</xdr:row>
      <xdr:rowOff>133733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01878"/>
          <a:ext cx="889000" cy="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119455</xdr:rowOff>
    </xdr:from>
    <xdr:to>
      <xdr:col>46</xdr:col>
      <xdr:colOff>38100</xdr:colOff>
      <xdr:row>78</xdr:row>
      <xdr:rowOff>49605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66132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113750</xdr:rowOff>
    </xdr:from>
    <xdr:to>
      <xdr:col>41</xdr:col>
      <xdr:colOff>50800</xdr:colOff>
      <xdr:row>78</xdr:row>
      <xdr:rowOff>128778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486850"/>
          <a:ext cx="889000" cy="1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161741</xdr:rowOff>
    </xdr:from>
    <xdr:to>
      <xdr:col>41</xdr:col>
      <xdr:colOff>101600</xdr:colOff>
      <xdr:row>78</xdr:row>
      <xdr:rowOff>91891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170464</xdr:rowOff>
    </xdr:from>
    <xdr:to>
      <xdr:col>36</xdr:col>
      <xdr:colOff>165100</xdr:colOff>
      <xdr:row>78</xdr:row>
      <xdr:rowOff>100614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117141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120126</xdr:rowOff>
    </xdr:from>
    <xdr:to>
      <xdr:col>55</xdr:col>
      <xdr:colOff>50800</xdr:colOff>
      <xdr:row>78</xdr:row>
      <xdr:rowOff>50276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3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143003</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17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43340</xdr:rowOff>
    </xdr:from>
    <xdr:to>
      <xdr:col>50</xdr:col>
      <xdr:colOff>165100</xdr:colOff>
      <xdr:row>78</xdr:row>
      <xdr:rowOff>144940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136067</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50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82933</xdr:rowOff>
    </xdr:from>
    <xdr:to>
      <xdr:col>46</xdr:col>
      <xdr:colOff>38100</xdr:colOff>
      <xdr:row>79</xdr:row>
      <xdr:rowOff>13083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4210</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54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77978</xdr:rowOff>
    </xdr:from>
    <xdr:to>
      <xdr:col>41</xdr:col>
      <xdr:colOff>101600</xdr:colOff>
      <xdr:row>79</xdr:row>
      <xdr:rowOff>8128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170705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4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62950</xdr:rowOff>
    </xdr:from>
    <xdr:to>
      <xdr:col>36</xdr:col>
      <xdr:colOff>165100</xdr:colOff>
      <xdr:row>78</xdr:row>
      <xdr:rowOff>164550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3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155677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2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91063</xdr:rowOff>
    </xdr:from>
    <xdr:to>
      <xdr:col>54</xdr:col>
      <xdr:colOff>189865</xdr:colOff>
      <xdr:row>98</xdr:row>
      <xdr:rowOff>90985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563"/>
          <a:ext cx="1270" cy="137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94812</xdr:rowOff>
    </xdr:from>
    <xdr:ext cx="534377"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90985</xdr:rowOff>
    </xdr:from>
    <xdr:to>
      <xdr:col>55</xdr:col>
      <xdr:colOff>88900</xdr:colOff>
      <xdr:row>98</xdr:row>
      <xdr:rowOff>90985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9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37740</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91063</xdr:rowOff>
    </xdr:from>
    <xdr:to>
      <xdr:col>55</xdr:col>
      <xdr:colOff>88900</xdr:colOff>
      <xdr:row>90</xdr:row>
      <xdr:rowOff>91063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62556</xdr:rowOff>
    </xdr:from>
    <xdr:to>
      <xdr:col>55</xdr:col>
      <xdr:colOff>0</xdr:colOff>
      <xdr:row>98</xdr:row>
      <xdr:rowOff>81755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693206"/>
          <a:ext cx="838200" cy="1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67132</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26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44255</xdr:rowOff>
    </xdr:from>
    <xdr:to>
      <xdr:col>55</xdr:col>
      <xdr:colOff>50800</xdr:colOff>
      <xdr:row>97</xdr:row>
      <xdr:rowOff>145855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62556</xdr:rowOff>
    </xdr:from>
    <xdr:to>
      <xdr:col>50</xdr:col>
      <xdr:colOff>114300</xdr:colOff>
      <xdr:row>97</xdr:row>
      <xdr:rowOff>153380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93206"/>
          <a:ext cx="889000" cy="9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12164</xdr:rowOff>
    </xdr:from>
    <xdr:to>
      <xdr:col>50</xdr:col>
      <xdr:colOff>165100</xdr:colOff>
      <xdr:row>97</xdr:row>
      <xdr:rowOff>113764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104891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153380</xdr:rowOff>
    </xdr:from>
    <xdr:to>
      <xdr:col>45</xdr:col>
      <xdr:colOff>177800</xdr:colOff>
      <xdr:row>98</xdr:row>
      <xdr:rowOff>29491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84030"/>
          <a:ext cx="889000" cy="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52805</xdr:rowOff>
    </xdr:from>
    <xdr:to>
      <xdr:col>46</xdr:col>
      <xdr:colOff>38100</xdr:colOff>
      <xdr:row>97</xdr:row>
      <xdr:rowOff>154405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170932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29491</xdr:rowOff>
    </xdr:from>
    <xdr:to>
      <xdr:col>41</xdr:col>
      <xdr:colOff>50800</xdr:colOff>
      <xdr:row>98</xdr:row>
      <xdr:rowOff>82930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31591"/>
          <a:ext cx="889000" cy="5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88461</xdr:rowOff>
    </xdr:from>
    <xdr:to>
      <xdr:col>41</xdr:col>
      <xdr:colOff>101600</xdr:colOff>
      <xdr:row>98</xdr:row>
      <xdr:rowOff>18611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35138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90016</xdr:rowOff>
    </xdr:from>
    <xdr:to>
      <xdr:col>36</xdr:col>
      <xdr:colOff>165100</xdr:colOff>
      <xdr:row>98</xdr:row>
      <xdr:rowOff>20166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36693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30955</xdr:rowOff>
    </xdr:from>
    <xdr:to>
      <xdr:col>55</xdr:col>
      <xdr:colOff>50800</xdr:colOff>
      <xdr:row>98</xdr:row>
      <xdr:rowOff>132555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3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117332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4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11756</xdr:rowOff>
    </xdr:from>
    <xdr:to>
      <xdr:col>50</xdr:col>
      <xdr:colOff>165100</xdr:colOff>
      <xdr:row>97</xdr:row>
      <xdr:rowOff>113356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129883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1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102580</xdr:rowOff>
    </xdr:from>
    <xdr:to>
      <xdr:col>46</xdr:col>
      <xdr:colOff>38100</xdr:colOff>
      <xdr:row>98</xdr:row>
      <xdr:rowOff>32730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3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23857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150141</xdr:rowOff>
    </xdr:from>
    <xdr:to>
      <xdr:col>41</xdr:col>
      <xdr:colOff>101600</xdr:colOff>
      <xdr:row>98</xdr:row>
      <xdr:rowOff>80291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71418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32130</xdr:rowOff>
    </xdr:from>
    <xdr:to>
      <xdr:col>36</xdr:col>
      <xdr:colOff>165100</xdr:colOff>
      <xdr:row>98</xdr:row>
      <xdr:rowOff>133730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124857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92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130194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45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85750</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72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76871</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2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130194</xdr:rowOff>
    </xdr:from>
    <xdr:to>
      <xdr:col>86</xdr:col>
      <xdr:colOff>25400</xdr:colOff>
      <xdr:row>31</xdr:row>
      <xdr:rowOff>130194</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4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35317</xdr:rowOff>
    </xdr:from>
    <xdr:to>
      <xdr:col>85</xdr:col>
      <xdr:colOff>127000</xdr:colOff>
      <xdr:row>39</xdr:row>
      <xdr:rowOff>42332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1867"/>
          <a:ext cx="8382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3200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151773</xdr:rowOff>
    </xdr:from>
    <xdr:to>
      <xdr:col>85</xdr:col>
      <xdr:colOff>177800</xdr:colOff>
      <xdr:row>39</xdr:row>
      <xdr:rowOff>81923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6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35317</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1867"/>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146572</xdr:rowOff>
    </xdr:from>
    <xdr:to>
      <xdr:col>81</xdr:col>
      <xdr:colOff>101600</xdr:colOff>
      <xdr:row>39</xdr:row>
      <xdr:rowOff>76722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6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93249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141977</xdr:rowOff>
    </xdr:from>
    <xdr:to>
      <xdr:col>76</xdr:col>
      <xdr:colOff>165100</xdr:colOff>
      <xdr:row>39</xdr:row>
      <xdr:rowOff>72127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88654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150614</xdr:rowOff>
    </xdr:from>
    <xdr:to>
      <xdr:col>72</xdr:col>
      <xdr:colOff>38100</xdr:colOff>
      <xdr:row>39</xdr:row>
      <xdr:rowOff>80764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97291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158844</xdr:rowOff>
    </xdr:from>
    <xdr:to>
      <xdr:col>67</xdr:col>
      <xdr:colOff>101600</xdr:colOff>
      <xdr:row>39</xdr:row>
      <xdr:rowOff>88994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105521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162982</xdr:rowOff>
    </xdr:from>
    <xdr:to>
      <xdr:col>85</xdr:col>
      <xdr:colOff>177800</xdr:colOff>
      <xdr:row>39</xdr:row>
      <xdr:rowOff>93132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130200</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45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155967</xdr:rowOff>
    </xdr:from>
    <xdr:to>
      <xdr:col>81</xdr:col>
      <xdr:colOff>101600</xdr:colOff>
      <xdr:row>39</xdr:row>
      <xdr:rowOff>86117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77244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6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101135</xdr:rowOff>
    </xdr:from>
    <xdr:to>
      <xdr:col>85</xdr:col>
      <xdr:colOff>126364</xdr:colOff>
      <xdr:row>78</xdr:row>
      <xdr:rowOff>87685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445535"/>
          <a:ext cx="1269" cy="101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91512</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46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87685</xdr:rowOff>
    </xdr:from>
    <xdr:to>
      <xdr:col>86</xdr:col>
      <xdr:colOff>25400</xdr:colOff>
      <xdr:row>78</xdr:row>
      <xdr:rowOff>87685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460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47812</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222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101135</xdr:rowOff>
    </xdr:from>
    <xdr:to>
      <xdr:col>86</xdr:col>
      <xdr:colOff>25400</xdr:colOff>
      <xdr:row>72</xdr:row>
      <xdr:rowOff>101135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44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87685</xdr:rowOff>
    </xdr:from>
    <xdr:to>
      <xdr:col>85</xdr:col>
      <xdr:colOff>127000</xdr:colOff>
      <xdr:row>78</xdr:row>
      <xdr:rowOff>92749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460785"/>
          <a:ext cx="8382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33724</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63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10847</xdr:rowOff>
    </xdr:from>
    <xdr:to>
      <xdr:col>85</xdr:col>
      <xdr:colOff>177800</xdr:colOff>
      <xdr:row>77</xdr:row>
      <xdr:rowOff>112447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21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89486</xdr:rowOff>
    </xdr:from>
    <xdr:to>
      <xdr:col>81</xdr:col>
      <xdr:colOff>50800</xdr:colOff>
      <xdr:row>78</xdr:row>
      <xdr:rowOff>92749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4592300" y="13462586"/>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22180</xdr:rowOff>
    </xdr:from>
    <xdr:to>
      <xdr:col>81</xdr:col>
      <xdr:colOff>101600</xdr:colOff>
      <xdr:row>77</xdr:row>
      <xdr:rowOff>123780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2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140307</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99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89486</xdr:rowOff>
    </xdr:from>
    <xdr:to>
      <xdr:col>76</xdr:col>
      <xdr:colOff>114300</xdr:colOff>
      <xdr:row>78</xdr:row>
      <xdr:rowOff>89883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462586"/>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21614</xdr:rowOff>
    </xdr:from>
    <xdr:to>
      <xdr:col>76</xdr:col>
      <xdr:colOff>165100</xdr:colOff>
      <xdr:row>77</xdr:row>
      <xdr:rowOff>123214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139741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99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82431</xdr:rowOff>
    </xdr:from>
    <xdr:to>
      <xdr:col>71</xdr:col>
      <xdr:colOff>177800</xdr:colOff>
      <xdr:row>78</xdr:row>
      <xdr:rowOff>89883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814300" y="13455531"/>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17549</xdr:rowOff>
    </xdr:from>
    <xdr:to>
      <xdr:col>72</xdr:col>
      <xdr:colOff>38100</xdr:colOff>
      <xdr:row>77</xdr:row>
      <xdr:rowOff>119149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135676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26036</xdr:rowOff>
    </xdr:from>
    <xdr:to>
      <xdr:col>67</xdr:col>
      <xdr:colOff>101600</xdr:colOff>
      <xdr:row>77</xdr:row>
      <xdr:rowOff>127636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144163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36885</xdr:rowOff>
    </xdr:from>
    <xdr:to>
      <xdr:col>85</xdr:col>
      <xdr:colOff>177800</xdr:colOff>
      <xdr:row>78</xdr:row>
      <xdr:rowOff>138485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40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123262</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32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41949</xdr:rowOff>
    </xdr:from>
    <xdr:to>
      <xdr:col>81</xdr:col>
      <xdr:colOff>101600</xdr:colOff>
      <xdr:row>78</xdr:row>
      <xdr:rowOff>143549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4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134676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5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38686</xdr:rowOff>
    </xdr:from>
    <xdr:to>
      <xdr:col>76</xdr:col>
      <xdr:colOff>165100</xdr:colOff>
      <xdr:row>78</xdr:row>
      <xdr:rowOff>140286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41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131413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5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39083</xdr:rowOff>
    </xdr:from>
    <xdr:to>
      <xdr:col>72</xdr:col>
      <xdr:colOff>38100</xdr:colOff>
      <xdr:row>78</xdr:row>
      <xdr:rowOff>140683</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4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131810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50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31631</xdr:rowOff>
    </xdr:from>
    <xdr:to>
      <xdr:col>67</xdr:col>
      <xdr:colOff>101600</xdr:colOff>
      <xdr:row>78</xdr:row>
      <xdr:rowOff>133231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4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124358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49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39994</xdr:rowOff>
    </xdr:from>
    <xdr:to>
      <xdr:col>85</xdr:col>
      <xdr:colOff>126364</xdr:colOff>
      <xdr:row>98</xdr:row>
      <xdr:rowOff>100473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470494"/>
          <a:ext cx="1269" cy="1432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104300</xdr:rowOff>
    </xdr:from>
    <xdr:ext cx="469744"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690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100473</xdr:rowOff>
    </xdr:from>
    <xdr:to>
      <xdr:col>86</xdr:col>
      <xdr:colOff>25400</xdr:colOff>
      <xdr:row>98</xdr:row>
      <xdr:rowOff>100473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690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158121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39994</xdr:rowOff>
    </xdr:from>
    <xdr:to>
      <xdr:col>86</xdr:col>
      <xdr:colOff>25400</xdr:colOff>
      <xdr:row>90</xdr:row>
      <xdr:rowOff>39994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167846</xdr:rowOff>
    </xdr:from>
    <xdr:to>
      <xdr:col>85</xdr:col>
      <xdr:colOff>127000</xdr:colOff>
      <xdr:row>98</xdr:row>
      <xdr:rowOff>138557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5481300" y="16798496"/>
          <a:ext cx="838200" cy="14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29709</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31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6832</xdr:rowOff>
    </xdr:from>
    <xdr:to>
      <xdr:col>85</xdr:col>
      <xdr:colOff>177800</xdr:colOff>
      <xdr:row>96</xdr:row>
      <xdr:rowOff>108432</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46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107257</xdr:rowOff>
    </xdr:from>
    <xdr:to>
      <xdr:col>81</xdr:col>
      <xdr:colOff>50800</xdr:colOff>
      <xdr:row>98</xdr:row>
      <xdr:rowOff>138557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4592300" y="16909357"/>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140097</xdr:rowOff>
    </xdr:from>
    <xdr:to>
      <xdr:col>81</xdr:col>
      <xdr:colOff>101600</xdr:colOff>
      <xdr:row>97</xdr:row>
      <xdr:rowOff>70247</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59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86774</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37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107257</xdr:rowOff>
    </xdr:from>
    <xdr:to>
      <xdr:col>76</xdr:col>
      <xdr:colOff>114300</xdr:colOff>
      <xdr:row>98</xdr:row>
      <xdr:rowOff>123561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3703300" y="16909357"/>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39047</xdr:rowOff>
    </xdr:from>
    <xdr:to>
      <xdr:col>76</xdr:col>
      <xdr:colOff>165100</xdr:colOff>
      <xdr:row>97</xdr:row>
      <xdr:rowOff>140647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157174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44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123561</xdr:rowOff>
    </xdr:from>
    <xdr:to>
      <xdr:col>71</xdr:col>
      <xdr:colOff>177800</xdr:colOff>
      <xdr:row>98</xdr:row>
      <xdr:rowOff>139353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814300" y="16925661"/>
          <a:ext cx="889000" cy="1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132325</xdr:rowOff>
    </xdr:from>
    <xdr:to>
      <xdr:col>72</xdr:col>
      <xdr:colOff>38100</xdr:colOff>
      <xdr:row>97</xdr:row>
      <xdr:rowOff>62475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79002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3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38142</xdr:rowOff>
    </xdr:from>
    <xdr:to>
      <xdr:col>67</xdr:col>
      <xdr:colOff>101600</xdr:colOff>
      <xdr:row>97</xdr:row>
      <xdr:rowOff>139742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156269</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44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117046</xdr:rowOff>
    </xdr:from>
    <xdr:to>
      <xdr:col>85</xdr:col>
      <xdr:colOff>177800</xdr:colOff>
      <xdr:row>98</xdr:row>
      <xdr:rowOff>47196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74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31973</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66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87757</xdr:rowOff>
    </xdr:from>
    <xdr:to>
      <xdr:col>81</xdr:col>
      <xdr:colOff>101600</xdr:colOff>
      <xdr:row>99</xdr:row>
      <xdr:rowOff>17907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68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9034</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2017" y="16982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56457</xdr:rowOff>
    </xdr:from>
    <xdr:to>
      <xdr:col>76</xdr:col>
      <xdr:colOff>165100</xdr:colOff>
      <xdr:row>98</xdr:row>
      <xdr:rowOff>158057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8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149184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57428" y="1695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72761</xdr:rowOff>
    </xdr:from>
    <xdr:to>
      <xdr:col>72</xdr:col>
      <xdr:colOff>38100</xdr:colOff>
      <xdr:row>99</xdr:row>
      <xdr:rowOff>2911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87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165488</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68428" y="1696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88553</xdr:rowOff>
    </xdr:from>
    <xdr:to>
      <xdr:col>67</xdr:col>
      <xdr:colOff>101600</xdr:colOff>
      <xdr:row>99</xdr:row>
      <xdr:rowOff>18703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8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9830</xdr:rowOff>
    </xdr:from>
    <xdr:ext cx="313932"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57333" y="16983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17902</xdr:rowOff>
    </xdr:from>
    <xdr:to>
      <xdr:col>116</xdr:col>
      <xdr:colOff>62864</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61402"/>
          <a:ext cx="1269" cy="1493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136029</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3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17902</xdr:rowOff>
    </xdr:from>
    <xdr:to>
      <xdr:col>116</xdr:col>
      <xdr:colOff>152400</xdr:colOff>
      <xdr:row>30</xdr:row>
      <xdr:rowOff>17902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6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109674</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2818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86797</xdr:rowOff>
    </xdr:from>
    <xdr:to>
      <xdr:col>116</xdr:col>
      <xdr:colOff>114300</xdr:colOff>
      <xdr:row>38</xdr:row>
      <xdr:rowOff>16947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34179</xdr:rowOff>
    </xdr:from>
    <xdr:to>
      <xdr:col>111</xdr:col>
      <xdr:colOff>177800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549279"/>
          <a:ext cx="889000" cy="10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99141</xdr:rowOff>
    </xdr:from>
    <xdr:to>
      <xdr:col>112</xdr:col>
      <xdr:colOff>38100</xdr:colOff>
      <xdr:row>38</xdr:row>
      <xdr:rowOff>29291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44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45818</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2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34179</xdr:rowOff>
    </xdr:from>
    <xdr:to>
      <xdr:col>107</xdr:col>
      <xdr:colOff>50800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549279"/>
          <a:ext cx="889000" cy="10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164064</xdr:rowOff>
    </xdr:from>
    <xdr:to>
      <xdr:col>107</xdr:col>
      <xdr:colOff>101600</xdr:colOff>
      <xdr:row>38</xdr:row>
      <xdr:rowOff>94214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85341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60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151536</xdr:rowOff>
    </xdr:from>
    <xdr:to>
      <xdr:col>102</xdr:col>
      <xdr:colOff>165100</xdr:colOff>
      <xdr:row>38</xdr:row>
      <xdr:rowOff>81686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98213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104353</xdr:rowOff>
    </xdr:from>
    <xdr:to>
      <xdr:col>98</xdr:col>
      <xdr:colOff>38100</xdr:colOff>
      <xdr:row>38</xdr:row>
      <xdr:rowOff>34503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51030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154828</xdr:rowOff>
    </xdr:from>
    <xdr:to>
      <xdr:col>107</xdr:col>
      <xdr:colOff>101600</xdr:colOff>
      <xdr:row>38</xdr:row>
      <xdr:rowOff>84978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4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101505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27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28437</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00937"/>
          <a:ext cx="1269" cy="1613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107262</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22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146564</xdr:rowOff>
    </xdr:from>
    <xdr:ext cx="599010"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76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28437</xdr:rowOff>
    </xdr:from>
    <xdr:to>
      <xdr:col>116</xdr:col>
      <xdr:colOff>152400</xdr:colOff>
      <xdr:row>50</xdr:row>
      <xdr:rowOff>28437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00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92369</xdr:rowOff>
    </xdr:from>
    <xdr:to>
      <xdr:col>116</xdr:col>
      <xdr:colOff>63500</xdr:colOff>
      <xdr:row>59</xdr:row>
      <xdr:rowOff>92380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207919"/>
          <a:ext cx="8382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24713</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6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1836</xdr:rowOff>
    </xdr:from>
    <xdr:to>
      <xdr:col>116</xdr:col>
      <xdr:colOff>114300</xdr:colOff>
      <xdr:row>59</xdr:row>
      <xdr:rowOff>103436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92369</xdr:rowOff>
    </xdr:from>
    <xdr:to>
      <xdr:col>111</xdr:col>
      <xdr:colOff>177800</xdr:colOff>
      <xdr:row>59</xdr:row>
      <xdr:rowOff>92369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2079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9097</xdr:rowOff>
    </xdr:from>
    <xdr:to>
      <xdr:col>112</xdr:col>
      <xdr:colOff>38100</xdr:colOff>
      <xdr:row>59</xdr:row>
      <xdr:rowOff>110697</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127224</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9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92369</xdr:rowOff>
    </xdr:from>
    <xdr:to>
      <xdr:col>107</xdr:col>
      <xdr:colOff>50800</xdr:colOff>
      <xdr:row>59</xdr:row>
      <xdr:rowOff>92423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207919"/>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29246</xdr:rowOff>
    </xdr:from>
    <xdr:to>
      <xdr:col>107</xdr:col>
      <xdr:colOff>101600</xdr:colOff>
      <xdr:row>59</xdr:row>
      <xdr:rowOff>130846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147373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2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92401</xdr:rowOff>
    </xdr:from>
    <xdr:to>
      <xdr:col>102</xdr:col>
      <xdr:colOff>114300</xdr:colOff>
      <xdr:row>59</xdr:row>
      <xdr:rowOff>92423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207951"/>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23662</xdr:rowOff>
    </xdr:from>
    <xdr:to>
      <xdr:col>102</xdr:col>
      <xdr:colOff>165100</xdr:colOff>
      <xdr:row>59</xdr:row>
      <xdr:rowOff>125262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141789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20897</xdr:rowOff>
    </xdr:from>
    <xdr:to>
      <xdr:col>98</xdr:col>
      <xdr:colOff>38100</xdr:colOff>
      <xdr:row>59</xdr:row>
      <xdr:rowOff>122497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1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139024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1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41580</xdr:rowOff>
    </xdr:from>
    <xdr:to>
      <xdr:col>116</xdr:col>
      <xdr:colOff>114300</xdr:colOff>
      <xdr:row>59</xdr:row>
      <xdr:rowOff>143180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151713</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9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41569</xdr:rowOff>
    </xdr:from>
    <xdr:to>
      <xdr:col>112</xdr:col>
      <xdr:colOff>38100</xdr:colOff>
      <xdr:row>59</xdr:row>
      <xdr:rowOff>143169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134296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249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41569</xdr:rowOff>
    </xdr:from>
    <xdr:to>
      <xdr:col>107</xdr:col>
      <xdr:colOff>101600</xdr:colOff>
      <xdr:row>59</xdr:row>
      <xdr:rowOff>143169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134296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249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41623</xdr:rowOff>
    </xdr:from>
    <xdr:to>
      <xdr:col>102</xdr:col>
      <xdr:colOff>165100</xdr:colOff>
      <xdr:row>59</xdr:row>
      <xdr:rowOff>143223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5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134350</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249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41601</xdr:rowOff>
    </xdr:from>
    <xdr:to>
      <xdr:col>98</xdr:col>
      <xdr:colOff>38100</xdr:colOff>
      <xdr:row>59</xdr:row>
      <xdr:rowOff>143201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134328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249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57617</xdr:rowOff>
    </xdr:from>
    <xdr:to>
      <xdr:col>116</xdr:col>
      <xdr:colOff>62864</xdr:colOff>
      <xdr:row>79</xdr:row>
      <xdr:rowOff>20028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59117"/>
          <a:ext cx="1269" cy="150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4294</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57617</xdr:rowOff>
    </xdr:from>
    <xdr:to>
      <xdr:col>116</xdr:col>
      <xdr:colOff>152400</xdr:colOff>
      <xdr:row>70</xdr:row>
      <xdr:rowOff>57617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150543</xdr:rowOff>
    </xdr:from>
    <xdr:to>
      <xdr:col>116</xdr:col>
      <xdr:colOff>63500</xdr:colOff>
      <xdr:row>78</xdr:row>
      <xdr:rowOff>156780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523643"/>
          <a:ext cx="838200" cy="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40421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17545</xdr:rowOff>
    </xdr:from>
    <xdr:to>
      <xdr:col>116</xdr:col>
      <xdr:colOff>114300</xdr:colOff>
      <xdr:row>76</xdr:row>
      <xdr:rowOff>119145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110847</xdr:rowOff>
    </xdr:from>
    <xdr:to>
      <xdr:col>111</xdr:col>
      <xdr:colOff>177800</xdr:colOff>
      <xdr:row>78</xdr:row>
      <xdr:rowOff>156780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312497"/>
          <a:ext cx="889000" cy="21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14295</xdr:rowOff>
    </xdr:from>
    <xdr:to>
      <xdr:col>112</xdr:col>
      <xdr:colOff>38100</xdr:colOff>
      <xdr:row>76</xdr:row>
      <xdr:rowOff>115895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132421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89016</xdr:rowOff>
    </xdr:from>
    <xdr:to>
      <xdr:col>107</xdr:col>
      <xdr:colOff>50800</xdr:colOff>
      <xdr:row>77</xdr:row>
      <xdr:rowOff>110847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90666"/>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63591</xdr:rowOff>
    </xdr:from>
    <xdr:to>
      <xdr:col>107</xdr:col>
      <xdr:colOff>101600</xdr:colOff>
      <xdr:row>75</xdr:row>
      <xdr:rowOff>165190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10268</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48031</xdr:rowOff>
    </xdr:from>
    <xdr:to>
      <xdr:col>102</xdr:col>
      <xdr:colOff>114300</xdr:colOff>
      <xdr:row>77</xdr:row>
      <xdr:rowOff>89016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49681"/>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116985</xdr:rowOff>
    </xdr:from>
    <xdr:to>
      <xdr:col>102</xdr:col>
      <xdr:colOff>165100</xdr:colOff>
      <xdr:row>76</xdr:row>
      <xdr:rowOff>47135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63662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111205</xdr:rowOff>
    </xdr:from>
    <xdr:to>
      <xdr:col>98</xdr:col>
      <xdr:colOff>38100</xdr:colOff>
      <xdr:row>76</xdr:row>
      <xdr:rowOff>41356</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57882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99743</xdr:rowOff>
    </xdr:from>
    <xdr:to>
      <xdr:col>116</xdr:col>
      <xdr:colOff>114300</xdr:colOff>
      <xdr:row>79</xdr:row>
      <xdr:rowOff>29893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14670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8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105980</xdr:rowOff>
    </xdr:from>
    <xdr:to>
      <xdr:col>112</xdr:col>
      <xdr:colOff>38100</xdr:colOff>
      <xdr:row>79</xdr:row>
      <xdr:rowOff>36130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4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27257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57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60047</xdr:rowOff>
    </xdr:from>
    <xdr:to>
      <xdr:col>107</xdr:col>
      <xdr:colOff>101600</xdr:colOff>
      <xdr:row>77</xdr:row>
      <xdr:rowOff>161647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6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152774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5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38216</xdr:rowOff>
    </xdr:from>
    <xdr:to>
      <xdr:col>102</xdr:col>
      <xdr:colOff>165100</xdr:colOff>
      <xdr:row>77</xdr:row>
      <xdr:rowOff>139816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130943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168681</xdr:rowOff>
    </xdr:from>
    <xdr:to>
      <xdr:col>98</xdr:col>
      <xdr:colOff>38100</xdr:colOff>
      <xdr:row>77</xdr:row>
      <xdr:rowOff>98831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89958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9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365,140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・本町の性質別経費は、普通建設事業費（うち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）以外は類似団体平均より下であり、住民一人当たりのコストは低くなっている。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・今後もこれらの水準を保ちつつ、経費の節減に努め、安定的な財政運営を図る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神奈川県大井町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17,351
17,201
14.38
6,813,442
6,335,536
475,257
4,416,460
3,341,561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74778</xdr:rowOff>
    </xdr:from>
    <xdr:to>
      <xdr:col>24</xdr:col>
      <xdr:colOff>62865</xdr:colOff>
      <xdr:row>39</xdr:row>
      <xdr:rowOff>75235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18278"/>
          <a:ext cx="1270" cy="154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79062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6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75235</xdr:rowOff>
    </xdr:from>
    <xdr:to>
      <xdr:col>24</xdr:col>
      <xdr:colOff>152400</xdr:colOff>
      <xdr:row>39</xdr:row>
      <xdr:rowOff>75235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21455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74778</xdr:rowOff>
    </xdr:from>
    <xdr:to>
      <xdr:col>24</xdr:col>
      <xdr:colOff>152400</xdr:colOff>
      <xdr:row>30</xdr:row>
      <xdr:rowOff>74778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33630</xdr:rowOff>
    </xdr:from>
    <xdr:to>
      <xdr:col>24</xdr:col>
      <xdr:colOff>63500</xdr:colOff>
      <xdr:row>34</xdr:row>
      <xdr:rowOff>108153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2930"/>
          <a:ext cx="8382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53154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2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74727</xdr:rowOff>
    </xdr:from>
    <xdr:to>
      <xdr:col>24</xdr:col>
      <xdr:colOff>114300</xdr:colOff>
      <xdr:row>35</xdr:row>
      <xdr:rowOff>4877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0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140614</xdr:rowOff>
    </xdr:from>
    <xdr:to>
      <xdr:col>19</xdr:col>
      <xdr:colOff>177800</xdr:colOff>
      <xdr:row>34</xdr:row>
      <xdr:rowOff>108153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8464"/>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12548</xdr:rowOff>
    </xdr:from>
    <xdr:to>
      <xdr:col>20</xdr:col>
      <xdr:colOff>38100</xdr:colOff>
      <xdr:row>34</xdr:row>
      <xdr:rowOff>114148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4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130675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61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140614</xdr:rowOff>
    </xdr:from>
    <xdr:to>
      <xdr:col>15</xdr:col>
      <xdr:colOff>50800</xdr:colOff>
      <xdr:row>33</xdr:row>
      <xdr:rowOff>160731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9846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116332</xdr:rowOff>
    </xdr:from>
    <xdr:to>
      <xdr:col>15</xdr:col>
      <xdr:colOff>101600</xdr:colOff>
      <xdr:row>34</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77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37609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89408</xdr:rowOff>
    </xdr:from>
    <xdr:to>
      <xdr:col>10</xdr:col>
      <xdr:colOff>114300</xdr:colOff>
      <xdr:row>33</xdr:row>
      <xdr:rowOff>160731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47258"/>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168453</xdr:rowOff>
    </xdr:from>
    <xdr:to>
      <xdr:col>10</xdr:col>
      <xdr:colOff>165100</xdr:colOff>
      <xdr:row>34</xdr:row>
      <xdr:rowOff>98603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89730</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1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142849</xdr:rowOff>
    </xdr:from>
    <xdr:to>
      <xdr:col>6</xdr:col>
      <xdr:colOff>38100</xdr:colOff>
      <xdr:row>34</xdr:row>
      <xdr:rowOff>72999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0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64126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9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154280</xdr:rowOff>
    </xdr:from>
    <xdr:to>
      <xdr:col>24</xdr:col>
      <xdr:colOff>114300</xdr:colOff>
      <xdr:row>34</xdr:row>
      <xdr:rowOff>84430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5707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57353</xdr:rowOff>
    </xdr:from>
    <xdr:to>
      <xdr:col>20</xdr:col>
      <xdr:colOff>38100</xdr:colOff>
      <xdr:row>34</xdr:row>
      <xdr:rowOff>158953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8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150080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979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89814</xdr:rowOff>
    </xdr:from>
    <xdr:to>
      <xdr:col>15</xdr:col>
      <xdr:colOff>101600</xdr:colOff>
      <xdr:row>34</xdr:row>
      <xdr:rowOff>19964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36491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109931</xdr:rowOff>
    </xdr:from>
    <xdr:to>
      <xdr:col>10</xdr:col>
      <xdr:colOff>165100</xdr:colOff>
      <xdr:row>34</xdr:row>
      <xdr:rowOff>40081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56608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4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38608</xdr:rowOff>
    </xdr:from>
    <xdr:to>
      <xdr:col>6</xdr:col>
      <xdr:colOff>38100</xdr:colOff>
      <xdr:row>33</xdr:row>
      <xdr:rowOff>140208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9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156735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54986</xdr:rowOff>
    </xdr:from>
    <xdr:to>
      <xdr:col>24</xdr:col>
      <xdr:colOff>62865</xdr:colOff>
      <xdr:row>57</xdr:row>
      <xdr:rowOff>58803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627486"/>
          <a:ext cx="1270" cy="12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62630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8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58803</xdr:rowOff>
    </xdr:from>
    <xdr:to>
      <xdr:col>24</xdr:col>
      <xdr:colOff>152400</xdr:colOff>
      <xdr:row>57</xdr:row>
      <xdr:rowOff>58803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831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1663</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4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54986</xdr:rowOff>
    </xdr:from>
    <xdr:to>
      <xdr:col>24</xdr:col>
      <xdr:colOff>152400</xdr:colOff>
      <xdr:row>50</xdr:row>
      <xdr:rowOff>54986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6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153064</xdr:rowOff>
    </xdr:from>
    <xdr:to>
      <xdr:col>24</xdr:col>
      <xdr:colOff>63500</xdr:colOff>
      <xdr:row>57</xdr:row>
      <xdr:rowOff>31293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411364"/>
          <a:ext cx="838200" cy="39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68480</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26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45603</xdr:rowOff>
    </xdr:from>
    <xdr:to>
      <xdr:col>24</xdr:col>
      <xdr:colOff>114300</xdr:colOff>
      <xdr:row>55</xdr:row>
      <xdr:rowOff>147203</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153064</xdr:rowOff>
    </xdr:from>
    <xdr:to>
      <xdr:col>19</xdr:col>
      <xdr:colOff>177800</xdr:colOff>
      <xdr:row>57</xdr:row>
      <xdr:rowOff>86888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411364"/>
          <a:ext cx="889000" cy="44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124602</xdr:rowOff>
    </xdr:from>
    <xdr:to>
      <xdr:col>20</xdr:col>
      <xdr:colOff>38100</xdr:colOff>
      <xdr:row>53</xdr:row>
      <xdr:rowOff>54752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71279</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81700</xdr:rowOff>
    </xdr:from>
    <xdr:to>
      <xdr:col>15</xdr:col>
      <xdr:colOff>50800</xdr:colOff>
      <xdr:row>57</xdr:row>
      <xdr:rowOff>86888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854350"/>
          <a:ext cx="889000" cy="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164302</xdr:rowOff>
    </xdr:from>
    <xdr:to>
      <xdr:col>15</xdr:col>
      <xdr:colOff>101600</xdr:colOff>
      <xdr:row>56</xdr:row>
      <xdr:rowOff>94452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110979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81700</xdr:rowOff>
    </xdr:from>
    <xdr:to>
      <xdr:col>10</xdr:col>
      <xdr:colOff>114300</xdr:colOff>
      <xdr:row>57</xdr:row>
      <xdr:rowOff>107252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854350"/>
          <a:ext cx="889000" cy="2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104248</xdr:rowOff>
    </xdr:from>
    <xdr:to>
      <xdr:col>10</xdr:col>
      <xdr:colOff>165100</xdr:colOff>
      <xdr:row>56</xdr:row>
      <xdr:rowOff>34398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50925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19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53874</xdr:rowOff>
    </xdr:from>
    <xdr:to>
      <xdr:col>6</xdr:col>
      <xdr:colOff>38100</xdr:colOff>
      <xdr:row>56</xdr:row>
      <xdr:rowOff>155474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43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151943</xdr:rowOff>
    </xdr:from>
    <xdr:to>
      <xdr:col>24</xdr:col>
      <xdr:colOff>114300</xdr:colOff>
      <xdr:row>57</xdr:row>
      <xdr:rowOff>82093</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5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66870</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6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102264</xdr:rowOff>
    </xdr:from>
    <xdr:to>
      <xdr:col>20</xdr:col>
      <xdr:colOff>38100</xdr:colOff>
      <xdr:row>55</xdr:row>
      <xdr:rowOff>32414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3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23541</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9453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36088</xdr:rowOff>
    </xdr:from>
    <xdr:to>
      <xdr:col>15</xdr:col>
      <xdr:colOff>101600</xdr:colOff>
      <xdr:row>57</xdr:row>
      <xdr:rowOff>137688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128815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9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30900</xdr:rowOff>
    </xdr:from>
    <xdr:to>
      <xdr:col>10</xdr:col>
      <xdr:colOff>165100</xdr:colOff>
      <xdr:row>57</xdr:row>
      <xdr:rowOff>132500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123627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89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56452</xdr:rowOff>
    </xdr:from>
    <xdr:to>
      <xdr:col>6</xdr:col>
      <xdr:colOff>38100</xdr:colOff>
      <xdr:row>57</xdr:row>
      <xdr:rowOff>158052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2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149179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12763</xdr:rowOff>
    </xdr:from>
    <xdr:to>
      <xdr:col>24</xdr:col>
      <xdr:colOff>62865</xdr:colOff>
      <xdr:row>77</xdr:row>
      <xdr:rowOff>144208</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14263"/>
          <a:ext cx="127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148035</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34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144208</xdr:rowOff>
    </xdr:from>
    <xdr:to>
      <xdr:col>24</xdr:col>
      <xdr:colOff>152400</xdr:colOff>
      <xdr:row>77</xdr:row>
      <xdr:rowOff>144208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34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130890</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78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12763</xdr:rowOff>
    </xdr:from>
    <xdr:to>
      <xdr:col>24</xdr:col>
      <xdr:colOff>152400</xdr:colOff>
      <xdr:row>70</xdr:row>
      <xdr:rowOff>12763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144208</xdr:rowOff>
    </xdr:from>
    <xdr:to>
      <xdr:col>24</xdr:col>
      <xdr:colOff>63500</xdr:colOff>
      <xdr:row>78</xdr:row>
      <xdr:rowOff>32953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345858"/>
          <a:ext cx="838200" cy="6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90143</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60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67266</xdr:rowOff>
    </xdr:from>
    <xdr:to>
      <xdr:col>24</xdr:col>
      <xdr:colOff>114300</xdr:colOff>
      <xdr:row>74</xdr:row>
      <xdr:rowOff>168866</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75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32953</xdr:rowOff>
    </xdr:from>
    <xdr:to>
      <xdr:col>19</xdr:col>
      <xdr:colOff>177800</xdr:colOff>
      <xdr:row>79</xdr:row>
      <xdr:rowOff>21898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3406053"/>
          <a:ext cx="889000" cy="16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112547</xdr:rowOff>
    </xdr:from>
    <xdr:to>
      <xdr:col>20</xdr:col>
      <xdr:colOff>38100</xdr:colOff>
      <xdr:row>76</xdr:row>
      <xdr:rowOff>42697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7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59224</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164754</xdr:rowOff>
    </xdr:from>
    <xdr:to>
      <xdr:col>15</xdr:col>
      <xdr:colOff>50800</xdr:colOff>
      <xdr:row>79</xdr:row>
      <xdr:rowOff>21898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2019300" y="13537854"/>
          <a:ext cx="8890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151656</xdr:rowOff>
    </xdr:from>
    <xdr:to>
      <xdr:col>15</xdr:col>
      <xdr:colOff>101600</xdr:colOff>
      <xdr:row>76</xdr:row>
      <xdr:rowOff>81806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30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98332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8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164754</xdr:rowOff>
    </xdr:from>
    <xdr:to>
      <xdr:col>10</xdr:col>
      <xdr:colOff>114300</xdr:colOff>
      <xdr:row>79</xdr:row>
      <xdr:rowOff>26516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537854"/>
          <a:ext cx="889000" cy="3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30899</xdr:rowOff>
    </xdr:from>
    <xdr:to>
      <xdr:col>10</xdr:col>
      <xdr:colOff>165100</xdr:colOff>
      <xdr:row>76</xdr:row>
      <xdr:rowOff>132499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149027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836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48456</xdr:rowOff>
    </xdr:from>
    <xdr:to>
      <xdr:col>6</xdr:col>
      <xdr:colOff>38100</xdr:colOff>
      <xdr:row>76</xdr:row>
      <xdr:rowOff>150056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7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166583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85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93408</xdr:rowOff>
    </xdr:from>
    <xdr:to>
      <xdr:col>24</xdr:col>
      <xdr:colOff>114300</xdr:colOff>
      <xdr:row>78</xdr:row>
      <xdr:rowOff>23558</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2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8335</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20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153603</xdr:rowOff>
    </xdr:from>
    <xdr:to>
      <xdr:col>20</xdr:col>
      <xdr:colOff>38100</xdr:colOff>
      <xdr:row>78</xdr:row>
      <xdr:rowOff>83753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3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74880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447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142548</xdr:rowOff>
    </xdr:from>
    <xdr:to>
      <xdr:col>15</xdr:col>
      <xdr:colOff>101600</xdr:colOff>
      <xdr:row>79</xdr:row>
      <xdr:rowOff>72698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51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63825</xdr:rowOff>
    </xdr:from>
    <xdr:ext cx="534377"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41111" y="136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113954</xdr:rowOff>
    </xdr:from>
    <xdr:to>
      <xdr:col>10</xdr:col>
      <xdr:colOff>165100</xdr:colOff>
      <xdr:row>79</xdr:row>
      <xdr:rowOff>44104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4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35231</xdr:rowOff>
    </xdr:from>
    <xdr:ext cx="534377"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52111" y="1357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147166</xdr:rowOff>
    </xdr:from>
    <xdr:to>
      <xdr:col>6</xdr:col>
      <xdr:colOff>38100</xdr:colOff>
      <xdr:row>79</xdr:row>
      <xdr:rowOff>77316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52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68443</xdr:rowOff>
    </xdr:from>
    <xdr:ext cx="534377"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63111" y="1361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31683</xdr:rowOff>
    </xdr:from>
    <xdr:to>
      <xdr:col>24</xdr:col>
      <xdr:colOff>62865</xdr:colOff>
      <xdr:row>98</xdr:row>
      <xdr:rowOff>102526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33633"/>
          <a:ext cx="1270"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0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102526</xdr:rowOff>
    </xdr:from>
    <xdr:to>
      <xdr:col>24</xdr:col>
      <xdr:colOff>152400</xdr:colOff>
      <xdr:row>98</xdr:row>
      <xdr:rowOff>102526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149810</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31683</xdr:rowOff>
    </xdr:from>
    <xdr:to>
      <xdr:col>24</xdr:col>
      <xdr:colOff>152400</xdr:colOff>
      <xdr:row>91</xdr:row>
      <xdr:rowOff>31683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3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69421</xdr:rowOff>
    </xdr:from>
    <xdr:to>
      <xdr:col>24</xdr:col>
      <xdr:colOff>63500</xdr:colOff>
      <xdr:row>98</xdr:row>
      <xdr:rowOff>109640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71521"/>
          <a:ext cx="838200" cy="4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132244</xdr:rowOff>
    </xdr:from>
    <xdr:ext cx="534377"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91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109367</xdr:rowOff>
    </xdr:from>
    <xdr:to>
      <xdr:col>24</xdr:col>
      <xdr:colOff>114300</xdr:colOff>
      <xdr:row>98</xdr:row>
      <xdr:rowOff>39517</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104164</xdr:rowOff>
    </xdr:from>
    <xdr:to>
      <xdr:col>19</xdr:col>
      <xdr:colOff>177800</xdr:colOff>
      <xdr:row>98</xdr:row>
      <xdr:rowOff>109640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906264"/>
          <a:ext cx="8890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140297</xdr:rowOff>
    </xdr:from>
    <xdr:to>
      <xdr:col>20</xdr:col>
      <xdr:colOff>38100</xdr:colOff>
      <xdr:row>98</xdr:row>
      <xdr:rowOff>70447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86974</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93241</xdr:rowOff>
    </xdr:from>
    <xdr:to>
      <xdr:col>15</xdr:col>
      <xdr:colOff>50800</xdr:colOff>
      <xdr:row>98</xdr:row>
      <xdr:rowOff>104164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95341"/>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152744</xdr:rowOff>
    </xdr:from>
    <xdr:to>
      <xdr:col>15</xdr:col>
      <xdr:colOff>101600</xdr:colOff>
      <xdr:row>98</xdr:row>
      <xdr:rowOff>82894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99421</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5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93241</xdr:rowOff>
    </xdr:from>
    <xdr:to>
      <xdr:col>10</xdr:col>
      <xdr:colOff>114300</xdr:colOff>
      <xdr:row>98</xdr:row>
      <xdr:rowOff>114280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95341"/>
          <a:ext cx="8890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151399</xdr:rowOff>
    </xdr:from>
    <xdr:to>
      <xdr:col>10</xdr:col>
      <xdr:colOff>165100</xdr:colOff>
      <xdr:row>98</xdr:row>
      <xdr:rowOff>81549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98076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55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154226</xdr:rowOff>
    </xdr:from>
    <xdr:to>
      <xdr:col>6</xdr:col>
      <xdr:colOff>38100</xdr:colOff>
      <xdr:row>98</xdr:row>
      <xdr:rowOff>84376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8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100903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56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18621</xdr:rowOff>
    </xdr:from>
    <xdr:to>
      <xdr:col>24</xdr:col>
      <xdr:colOff>114300</xdr:colOff>
      <xdr:row>98</xdr:row>
      <xdr:rowOff>120221</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82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104998</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3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58840</xdr:rowOff>
    </xdr:from>
    <xdr:to>
      <xdr:col>20</xdr:col>
      <xdr:colOff>38100</xdr:colOff>
      <xdr:row>98</xdr:row>
      <xdr:rowOff>160440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8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151567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9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53364</xdr:rowOff>
    </xdr:from>
    <xdr:to>
      <xdr:col>15</xdr:col>
      <xdr:colOff>101600</xdr:colOff>
      <xdr:row>98</xdr:row>
      <xdr:rowOff>154964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85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146091</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94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42441</xdr:rowOff>
    </xdr:from>
    <xdr:to>
      <xdr:col>10</xdr:col>
      <xdr:colOff>165100</xdr:colOff>
      <xdr:row>98</xdr:row>
      <xdr:rowOff>144041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84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135168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93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63480</xdr:rowOff>
    </xdr:from>
    <xdr:to>
      <xdr:col>6</xdr:col>
      <xdr:colOff>38100</xdr:colOff>
      <xdr:row>98</xdr:row>
      <xdr:rowOff>165080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8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156207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95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131699</xdr:rowOff>
    </xdr:from>
    <xdr:to>
      <xdr:col>54</xdr:col>
      <xdr:colOff>189865</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10475595" y="5446649"/>
          <a:ext cx="1270" cy="120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8" name="労働費最小値テキスト">
          <a:extLst>
            <a:ext uri="{FF2B5EF4-FFF2-40B4-BE49-F238E27FC236}">
              <a16:creationId xmlns:a16="http://schemas.microsoft.com/office/drawing/2014/main" id="{00000000-0008-0000-0700-000016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78376</xdr:rowOff>
    </xdr:from>
    <xdr:ext cx="469744" cy="259045"/>
    <xdr:sp macro="" textlink="">
      <xdr:nvSpPr>
        <xdr:cNvPr id="280" name="労働費最大値テキスト">
          <a:extLst>
            <a:ext uri="{FF2B5EF4-FFF2-40B4-BE49-F238E27FC236}">
              <a16:creationId xmlns:a16="http://schemas.microsoft.com/office/drawing/2014/main" id="{00000000-0008-0000-0700-000018010000}"/>
            </a:ext>
          </a:extLst>
        </xdr:cNvPr>
        <xdr:cNvSpPr txBox="1"/>
      </xdr:nvSpPr>
      <xdr:spPr>
        <a:xfrm>
          <a:off x="10528300" y="522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131699</xdr:rowOff>
    </xdr:from>
    <xdr:to>
      <xdr:col>55</xdr:col>
      <xdr:colOff>88900</xdr:colOff>
      <xdr:row>31</xdr:row>
      <xdr:rowOff>131699</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5446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166446</xdr:rowOff>
    </xdr:from>
    <xdr:to>
      <xdr:col>55</xdr:col>
      <xdr:colOff>0</xdr:colOff>
      <xdr:row>37</xdr:row>
      <xdr:rowOff>166675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9639300" y="651009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109161</xdr:rowOff>
    </xdr:from>
    <xdr:ext cx="378565" cy="259045"/>
    <xdr:sp macro="" textlink="">
      <xdr:nvSpPr>
        <xdr:cNvPr id="283" name="労働費平均値テキスト">
          <a:extLst>
            <a:ext uri="{FF2B5EF4-FFF2-40B4-BE49-F238E27FC236}">
              <a16:creationId xmlns:a16="http://schemas.microsoft.com/office/drawing/2014/main" id="{00000000-0008-0000-0700-00001B010000}"/>
            </a:ext>
          </a:extLst>
        </xdr:cNvPr>
        <xdr:cNvSpPr txBox="1"/>
      </xdr:nvSpPr>
      <xdr:spPr>
        <a:xfrm>
          <a:off x="10528300" y="6452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130734</xdr:rowOff>
    </xdr:from>
    <xdr:to>
      <xdr:col>55</xdr:col>
      <xdr:colOff>50800</xdr:colOff>
      <xdr:row>38</xdr:row>
      <xdr:rowOff>60884</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104267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166446</xdr:rowOff>
    </xdr:from>
    <xdr:to>
      <xdr:col>50</xdr:col>
      <xdr:colOff>114300</xdr:colOff>
      <xdr:row>37</xdr:row>
      <xdr:rowOff>166675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8750300" y="651009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118618</xdr:rowOff>
    </xdr:from>
    <xdr:to>
      <xdr:col>50</xdr:col>
      <xdr:colOff>165100</xdr:colOff>
      <xdr:row>38</xdr:row>
      <xdr:rowOff>48768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9588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39895</xdr:rowOff>
    </xdr:from>
    <xdr:ext cx="378565"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9450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166675</xdr:rowOff>
    </xdr:from>
    <xdr:to>
      <xdr:col>45</xdr:col>
      <xdr:colOff>177800</xdr:colOff>
      <xdr:row>37</xdr:row>
      <xdr:rowOff>171018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7861300" y="65103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148565</xdr:rowOff>
    </xdr:from>
    <xdr:to>
      <xdr:col>46</xdr:col>
      <xdr:colOff>38100</xdr:colOff>
      <xdr:row>38</xdr:row>
      <xdr:rowOff>78715</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8699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69842</xdr:rowOff>
    </xdr:from>
    <xdr:ext cx="378565"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8561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171018</xdr:rowOff>
    </xdr:from>
    <xdr:to>
      <xdr:col>41</xdr:col>
      <xdr:colOff>50800</xdr:colOff>
      <xdr:row>37</xdr:row>
      <xdr:rowOff>171247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6972300" y="651466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154051</xdr:rowOff>
    </xdr:from>
    <xdr:to>
      <xdr:col>41</xdr:col>
      <xdr:colOff>101600</xdr:colOff>
      <xdr:row>38</xdr:row>
      <xdr:rowOff>84201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7810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75328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7672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147879</xdr:rowOff>
    </xdr:from>
    <xdr:to>
      <xdr:col>36</xdr:col>
      <xdr:colOff>165100</xdr:colOff>
      <xdr:row>38</xdr:row>
      <xdr:rowOff>78029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6921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69156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3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115875</xdr:rowOff>
    </xdr:from>
    <xdr:to>
      <xdr:col>55</xdr:col>
      <xdr:colOff>50800</xdr:colOff>
      <xdr:row>38</xdr:row>
      <xdr:rowOff>46025</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104267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138752</xdr:rowOff>
    </xdr:from>
    <xdr:ext cx="378565" cy="259045"/>
    <xdr:sp macro="" textlink="">
      <xdr:nvSpPr>
        <xdr:cNvPr id="302" name="労働費該当値テキスト">
          <a:extLst>
            <a:ext uri="{FF2B5EF4-FFF2-40B4-BE49-F238E27FC236}">
              <a16:creationId xmlns:a16="http://schemas.microsoft.com/office/drawing/2014/main" id="{00000000-0008-0000-0700-00002E010000}"/>
            </a:ext>
          </a:extLst>
        </xdr:cNvPr>
        <xdr:cNvSpPr txBox="1"/>
      </xdr:nvSpPr>
      <xdr:spPr>
        <a:xfrm>
          <a:off x="10528300" y="6310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115646</xdr:rowOff>
    </xdr:from>
    <xdr:to>
      <xdr:col>50</xdr:col>
      <xdr:colOff>165100</xdr:colOff>
      <xdr:row>38</xdr:row>
      <xdr:rowOff>45796</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9588500" y="64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62323</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23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115875</xdr:rowOff>
    </xdr:from>
    <xdr:to>
      <xdr:col>46</xdr:col>
      <xdr:colOff>38100</xdr:colOff>
      <xdr:row>38</xdr:row>
      <xdr:rowOff>46025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8699500" y="64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62552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120218</xdr:rowOff>
    </xdr:from>
    <xdr:to>
      <xdr:col>41</xdr:col>
      <xdr:colOff>101600</xdr:colOff>
      <xdr:row>38</xdr:row>
      <xdr:rowOff>50368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7810500" y="64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66895</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2017" y="623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120447</xdr:rowOff>
    </xdr:from>
    <xdr:to>
      <xdr:col>36</xdr:col>
      <xdr:colOff>165100</xdr:colOff>
      <xdr:row>38</xdr:row>
      <xdr:rowOff>50597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69215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67124</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3017" y="6239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115373</xdr:rowOff>
    </xdr:from>
    <xdr:to>
      <xdr:col>54</xdr:col>
      <xdr:colOff>189865</xdr:colOff>
      <xdr:row>59</xdr:row>
      <xdr:rowOff>25514</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59323"/>
          <a:ext cx="1270" cy="1281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29341</xdr:rowOff>
    </xdr:from>
    <xdr:ext cx="378565"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14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25514</xdr:rowOff>
    </xdr:from>
    <xdr:to>
      <xdr:col>55</xdr:col>
      <xdr:colOff>88900</xdr:colOff>
      <xdr:row>59</xdr:row>
      <xdr:rowOff>25514</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14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62050</xdr:rowOff>
    </xdr:from>
    <xdr:ext cx="534377"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3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115373</xdr:rowOff>
    </xdr:from>
    <xdr:to>
      <xdr:col>55</xdr:col>
      <xdr:colOff>88900</xdr:colOff>
      <xdr:row>51</xdr:row>
      <xdr:rowOff>115373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5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72206</xdr:rowOff>
    </xdr:from>
    <xdr:to>
      <xdr:col>55</xdr:col>
      <xdr:colOff>0</xdr:colOff>
      <xdr:row>58</xdr:row>
      <xdr:rowOff>83541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16306"/>
          <a:ext cx="8382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128255</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55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105378</xdr:rowOff>
    </xdr:from>
    <xdr:to>
      <xdr:col>55</xdr:col>
      <xdr:colOff>50800</xdr:colOff>
      <xdr:row>57</xdr:row>
      <xdr:rowOff>35528</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70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62891</xdr:rowOff>
    </xdr:from>
    <xdr:to>
      <xdr:col>50</xdr:col>
      <xdr:colOff>114300</xdr:colOff>
      <xdr:row>58</xdr:row>
      <xdr:rowOff>72206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06991"/>
          <a:ext cx="889000" cy="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112465</xdr:rowOff>
    </xdr:from>
    <xdr:to>
      <xdr:col>50</xdr:col>
      <xdr:colOff>165100</xdr:colOff>
      <xdr:row>57</xdr:row>
      <xdr:rowOff>42615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59142</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62891</xdr:rowOff>
    </xdr:from>
    <xdr:to>
      <xdr:col>45</xdr:col>
      <xdr:colOff>177800</xdr:colOff>
      <xdr:row>58</xdr:row>
      <xdr:rowOff>94590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06991"/>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39332</xdr:rowOff>
    </xdr:from>
    <xdr:to>
      <xdr:col>46</xdr:col>
      <xdr:colOff>38100</xdr:colOff>
      <xdr:row>56</xdr:row>
      <xdr:rowOff>140932</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157459</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90818</xdr:rowOff>
    </xdr:from>
    <xdr:to>
      <xdr:col>41</xdr:col>
      <xdr:colOff>50800</xdr:colOff>
      <xdr:row>58</xdr:row>
      <xdr:rowOff>94590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34918"/>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80118</xdr:rowOff>
    </xdr:from>
    <xdr:to>
      <xdr:col>41</xdr:col>
      <xdr:colOff>101600</xdr:colOff>
      <xdr:row>57</xdr:row>
      <xdr:rowOff>10268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26795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115189</xdr:rowOff>
    </xdr:from>
    <xdr:to>
      <xdr:col>36</xdr:col>
      <xdr:colOff>165100</xdr:colOff>
      <xdr:row>57</xdr:row>
      <xdr:rowOff>45339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32741</xdr:rowOff>
    </xdr:from>
    <xdr:to>
      <xdr:col>55</xdr:col>
      <xdr:colOff>50800</xdr:colOff>
      <xdr:row>58</xdr:row>
      <xdr:rowOff>134341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119118</xdr:rowOff>
    </xdr:from>
    <xdr:ext cx="469744"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8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21406</xdr:rowOff>
    </xdr:from>
    <xdr:to>
      <xdr:col>50</xdr:col>
      <xdr:colOff>165100</xdr:colOff>
      <xdr:row>58</xdr:row>
      <xdr:rowOff>123006</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114133</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04428" y="1005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12091</xdr:rowOff>
    </xdr:from>
    <xdr:to>
      <xdr:col>46</xdr:col>
      <xdr:colOff>38100</xdr:colOff>
      <xdr:row>58</xdr:row>
      <xdr:rowOff>113691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104818</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15428" y="1004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43790</xdr:rowOff>
    </xdr:from>
    <xdr:to>
      <xdr:col>41</xdr:col>
      <xdr:colOff>101600</xdr:colOff>
      <xdr:row>58</xdr:row>
      <xdr:rowOff>145390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136517</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1008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40018</xdr:rowOff>
    </xdr:from>
    <xdr:to>
      <xdr:col>36</xdr:col>
      <xdr:colOff>165100</xdr:colOff>
      <xdr:row>58</xdr:row>
      <xdr:rowOff>141618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132745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1007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148272</xdr:rowOff>
    </xdr:from>
    <xdr:to>
      <xdr:col>54</xdr:col>
      <xdr:colOff>189865</xdr:colOff>
      <xdr:row>79</xdr:row>
      <xdr:rowOff>38125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49772"/>
          <a:ext cx="1270" cy="1432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41952</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86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38125</xdr:rowOff>
    </xdr:from>
    <xdr:to>
      <xdr:col>55</xdr:col>
      <xdr:colOff>88900</xdr:colOff>
      <xdr:row>79</xdr:row>
      <xdr:rowOff>38125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94949</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148272</xdr:rowOff>
    </xdr:from>
    <xdr:to>
      <xdr:col>55</xdr:col>
      <xdr:colOff>88900</xdr:colOff>
      <xdr:row>70</xdr:row>
      <xdr:rowOff>148272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49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108420</xdr:rowOff>
    </xdr:from>
    <xdr:to>
      <xdr:col>55</xdr:col>
      <xdr:colOff>0</xdr:colOff>
      <xdr:row>79</xdr:row>
      <xdr:rowOff>3950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481520"/>
          <a:ext cx="8382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160678</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1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137801</xdr:rowOff>
    </xdr:from>
    <xdr:to>
      <xdr:col>55</xdr:col>
      <xdr:colOff>50800</xdr:colOff>
      <xdr:row>77</xdr:row>
      <xdr:rowOff>67951</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1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108420</xdr:rowOff>
    </xdr:from>
    <xdr:to>
      <xdr:col>50</xdr:col>
      <xdr:colOff>114300</xdr:colOff>
      <xdr:row>78</xdr:row>
      <xdr:rowOff>168447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481520"/>
          <a:ext cx="889000" cy="6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71679</xdr:rowOff>
    </xdr:from>
    <xdr:to>
      <xdr:col>50</xdr:col>
      <xdr:colOff>165100</xdr:colOff>
      <xdr:row>77</xdr:row>
      <xdr:rowOff>1829</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0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18356</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87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168447</xdr:rowOff>
    </xdr:from>
    <xdr:to>
      <xdr:col>45</xdr:col>
      <xdr:colOff>177800</xdr:colOff>
      <xdr:row>79</xdr:row>
      <xdr:rowOff>23058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41547"/>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57334</xdr:rowOff>
    </xdr:from>
    <xdr:to>
      <xdr:col>46</xdr:col>
      <xdr:colOff>38100</xdr:colOff>
      <xdr:row>77</xdr:row>
      <xdr:rowOff>158934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4011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23058</xdr:rowOff>
    </xdr:from>
    <xdr:to>
      <xdr:col>41</xdr:col>
      <xdr:colOff>50800</xdr:colOff>
      <xdr:row>79</xdr:row>
      <xdr:rowOff>26676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67608"/>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107550</xdr:rowOff>
    </xdr:from>
    <xdr:to>
      <xdr:col>41</xdr:col>
      <xdr:colOff>101600</xdr:colOff>
      <xdr:row>78</xdr:row>
      <xdr:rowOff>37700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54227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109589</xdr:rowOff>
    </xdr:from>
    <xdr:to>
      <xdr:col>36</xdr:col>
      <xdr:colOff>165100</xdr:colOff>
      <xdr:row>78</xdr:row>
      <xdr:rowOff>39739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56266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124600</xdr:rowOff>
    </xdr:from>
    <xdr:to>
      <xdr:col>55</xdr:col>
      <xdr:colOff>50800</xdr:colOff>
      <xdr:row>79</xdr:row>
      <xdr:rowOff>54750</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4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39527</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57620</xdr:rowOff>
    </xdr:from>
    <xdr:to>
      <xdr:col>50</xdr:col>
      <xdr:colOff>165100</xdr:colOff>
      <xdr:row>78</xdr:row>
      <xdr:rowOff>159220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150347</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2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117647</xdr:rowOff>
    </xdr:from>
    <xdr:to>
      <xdr:col>46</xdr:col>
      <xdr:colOff>38100</xdr:colOff>
      <xdr:row>79</xdr:row>
      <xdr:rowOff>47797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4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38924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58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143708</xdr:rowOff>
    </xdr:from>
    <xdr:to>
      <xdr:col>41</xdr:col>
      <xdr:colOff>101600</xdr:colOff>
      <xdr:row>79</xdr:row>
      <xdr:rowOff>73858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64985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60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147326</xdr:rowOff>
    </xdr:from>
    <xdr:to>
      <xdr:col>36</xdr:col>
      <xdr:colOff>165100</xdr:colOff>
      <xdr:row>79</xdr:row>
      <xdr:rowOff>77476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68603</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3017" y="13613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26401</xdr:rowOff>
    </xdr:from>
    <xdr:to>
      <xdr:col>54</xdr:col>
      <xdr:colOff>189865</xdr:colOff>
      <xdr:row>98</xdr:row>
      <xdr:rowOff>45645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799801"/>
          <a:ext cx="1270" cy="104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49472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85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45645</xdr:rowOff>
    </xdr:from>
    <xdr:to>
      <xdr:col>55</xdr:col>
      <xdr:colOff>88900</xdr:colOff>
      <xdr:row>98</xdr:row>
      <xdr:rowOff>45645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84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144528</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5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26401</xdr:rowOff>
    </xdr:from>
    <xdr:to>
      <xdr:col>55</xdr:col>
      <xdr:colOff>88900</xdr:colOff>
      <xdr:row>92</xdr:row>
      <xdr:rowOff>26401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79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85554</xdr:rowOff>
    </xdr:from>
    <xdr:to>
      <xdr:col>55</xdr:col>
      <xdr:colOff>0</xdr:colOff>
      <xdr:row>97</xdr:row>
      <xdr:rowOff>88142</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716204"/>
          <a:ext cx="8382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9109</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4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157682</xdr:rowOff>
    </xdr:from>
    <xdr:to>
      <xdr:col>55</xdr:col>
      <xdr:colOff>50800</xdr:colOff>
      <xdr:row>97</xdr:row>
      <xdr:rowOff>87832</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85554</xdr:rowOff>
    </xdr:from>
    <xdr:to>
      <xdr:col>50</xdr:col>
      <xdr:colOff>114300</xdr:colOff>
      <xdr:row>97</xdr:row>
      <xdr:rowOff>107843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716204"/>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151171</xdr:rowOff>
    </xdr:from>
    <xdr:to>
      <xdr:col>50</xdr:col>
      <xdr:colOff>165100</xdr:colOff>
      <xdr:row>97</xdr:row>
      <xdr:rowOff>81321</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97848</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38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106018</xdr:rowOff>
    </xdr:from>
    <xdr:to>
      <xdr:col>45</xdr:col>
      <xdr:colOff>177800</xdr:colOff>
      <xdr:row>97</xdr:row>
      <xdr:rowOff>107843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736668"/>
          <a:ext cx="889000" cy="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158714</xdr:rowOff>
    </xdr:from>
    <xdr:to>
      <xdr:col>46</xdr:col>
      <xdr:colOff>38100</xdr:colOff>
      <xdr:row>97</xdr:row>
      <xdr:rowOff>88864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105391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39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61244</xdr:rowOff>
    </xdr:from>
    <xdr:to>
      <xdr:col>41</xdr:col>
      <xdr:colOff>50800</xdr:colOff>
      <xdr:row>97</xdr:row>
      <xdr:rowOff>106018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691894"/>
          <a:ext cx="889000" cy="4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4908</xdr:rowOff>
    </xdr:from>
    <xdr:to>
      <xdr:col>41</xdr:col>
      <xdr:colOff>101600</xdr:colOff>
      <xdr:row>97</xdr:row>
      <xdr:rowOff>106508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123035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4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3121</xdr:rowOff>
    </xdr:from>
    <xdr:to>
      <xdr:col>36</xdr:col>
      <xdr:colOff>165100</xdr:colOff>
      <xdr:row>97</xdr:row>
      <xdr:rowOff>104721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121248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37342</xdr:rowOff>
    </xdr:from>
    <xdr:to>
      <xdr:col>55</xdr:col>
      <xdr:colOff>50800</xdr:colOff>
      <xdr:row>97</xdr:row>
      <xdr:rowOff>138942</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15769</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64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34754</xdr:rowOff>
    </xdr:from>
    <xdr:to>
      <xdr:col>50</xdr:col>
      <xdr:colOff>165100</xdr:colOff>
      <xdr:row>97</xdr:row>
      <xdr:rowOff>136354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6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127481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7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57043</xdr:rowOff>
    </xdr:from>
    <xdr:to>
      <xdr:col>46</xdr:col>
      <xdr:colOff>38100</xdr:colOff>
      <xdr:row>97</xdr:row>
      <xdr:rowOff>158643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68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149770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7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55218</xdr:rowOff>
    </xdr:from>
    <xdr:to>
      <xdr:col>41</xdr:col>
      <xdr:colOff>101600</xdr:colOff>
      <xdr:row>97</xdr:row>
      <xdr:rowOff>156818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6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147945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77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10444</xdr:rowOff>
    </xdr:from>
    <xdr:to>
      <xdr:col>36</xdr:col>
      <xdr:colOff>165100</xdr:colOff>
      <xdr:row>97</xdr:row>
      <xdr:rowOff>112044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6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103171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73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130461</xdr:rowOff>
    </xdr:from>
    <xdr:to>
      <xdr:col>85</xdr:col>
      <xdr:colOff>126364</xdr:colOff>
      <xdr:row>37</xdr:row>
      <xdr:rowOff>158274</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73961"/>
          <a:ext cx="1269" cy="122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162101</xdr:rowOff>
    </xdr:from>
    <xdr:ext cx="534377"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5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158274</xdr:rowOff>
    </xdr:from>
    <xdr:to>
      <xdr:col>86</xdr:col>
      <xdr:colOff>25400</xdr:colOff>
      <xdr:row>37</xdr:row>
      <xdr:rowOff>158274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5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77138</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4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130461</xdr:rowOff>
    </xdr:from>
    <xdr:to>
      <xdr:col>86</xdr:col>
      <xdr:colOff>25400</xdr:colOff>
      <xdr:row>30</xdr:row>
      <xdr:rowOff>130461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7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167875</xdr:rowOff>
    </xdr:from>
    <xdr:to>
      <xdr:col>85</xdr:col>
      <xdr:colOff>127000</xdr:colOff>
      <xdr:row>36</xdr:row>
      <xdr:rowOff>36068</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168625"/>
          <a:ext cx="838200" cy="3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8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36665</xdr:rowOff>
    </xdr:from>
    <xdr:to>
      <xdr:col>85</xdr:col>
      <xdr:colOff>177800</xdr:colOff>
      <xdr:row>36</xdr:row>
      <xdr:rowOff>138265</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20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36068</xdr:rowOff>
    </xdr:from>
    <xdr:to>
      <xdr:col>81</xdr:col>
      <xdr:colOff>50800</xdr:colOff>
      <xdr:row>36</xdr:row>
      <xdr:rowOff>146082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208268"/>
          <a:ext cx="889000" cy="1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160737</xdr:rowOff>
    </xdr:from>
    <xdr:to>
      <xdr:col>81</xdr:col>
      <xdr:colOff>101600</xdr:colOff>
      <xdr:row>36</xdr:row>
      <xdr:rowOff>90887</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16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82014</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25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146082</xdr:rowOff>
    </xdr:from>
    <xdr:to>
      <xdr:col>76</xdr:col>
      <xdr:colOff>114300</xdr:colOff>
      <xdr:row>37</xdr:row>
      <xdr:rowOff>10998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318282"/>
          <a:ext cx="889000" cy="3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31864</xdr:rowOff>
    </xdr:from>
    <xdr:to>
      <xdr:col>76</xdr:col>
      <xdr:colOff>165100</xdr:colOff>
      <xdr:row>36</xdr:row>
      <xdr:rowOff>133464</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149991</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10998</xdr:rowOff>
    </xdr:from>
    <xdr:to>
      <xdr:col>71</xdr:col>
      <xdr:colOff>177800</xdr:colOff>
      <xdr:row>37</xdr:row>
      <xdr:rowOff>50184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354648"/>
          <a:ext cx="889000" cy="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37865</xdr:rowOff>
    </xdr:from>
    <xdr:to>
      <xdr:col>72</xdr:col>
      <xdr:colOff>38100</xdr:colOff>
      <xdr:row>36</xdr:row>
      <xdr:rowOff>139465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155992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56324</xdr:rowOff>
    </xdr:from>
    <xdr:to>
      <xdr:col>67</xdr:col>
      <xdr:colOff>101600</xdr:colOff>
      <xdr:row>36</xdr:row>
      <xdr:rowOff>157924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3001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117075</xdr:rowOff>
    </xdr:from>
    <xdr:to>
      <xdr:col>85</xdr:col>
      <xdr:colOff>177800</xdr:colOff>
      <xdr:row>36</xdr:row>
      <xdr:rowOff>47225</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11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139952</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596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156718</xdr:rowOff>
    </xdr:from>
    <xdr:to>
      <xdr:col>81</xdr:col>
      <xdr:colOff>101600</xdr:colOff>
      <xdr:row>36</xdr:row>
      <xdr:rowOff>86868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15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103395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93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95282</xdr:rowOff>
    </xdr:from>
    <xdr:to>
      <xdr:col>76</xdr:col>
      <xdr:colOff>165100</xdr:colOff>
      <xdr:row>37</xdr:row>
      <xdr:rowOff>25432</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6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16559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3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131648</xdr:rowOff>
    </xdr:from>
    <xdr:to>
      <xdr:col>72</xdr:col>
      <xdr:colOff>38100</xdr:colOff>
      <xdr:row>37</xdr:row>
      <xdr:rowOff>61798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3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52925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170834</xdr:rowOff>
    </xdr:from>
    <xdr:to>
      <xdr:col>67</xdr:col>
      <xdr:colOff>101600</xdr:colOff>
      <xdr:row>37</xdr:row>
      <xdr:rowOff>100984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92111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75336</xdr:rowOff>
    </xdr:from>
    <xdr:to>
      <xdr:col>85</xdr:col>
      <xdr:colOff>126364</xdr:colOff>
      <xdr:row>57</xdr:row>
      <xdr:rowOff>166729</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647836"/>
          <a:ext cx="1269" cy="1291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170556</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994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166729</xdr:rowOff>
    </xdr:from>
    <xdr:to>
      <xdr:col>86</xdr:col>
      <xdr:colOff>25400</xdr:colOff>
      <xdr:row>57</xdr:row>
      <xdr:rowOff>166729</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9939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22013</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2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75336</xdr:rowOff>
    </xdr:from>
    <xdr:to>
      <xdr:col>86</xdr:col>
      <xdr:colOff>25400</xdr:colOff>
      <xdr:row>50</xdr:row>
      <xdr:rowOff>75336</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6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105214</xdr:rowOff>
    </xdr:from>
    <xdr:to>
      <xdr:col>85</xdr:col>
      <xdr:colOff>127000</xdr:colOff>
      <xdr:row>57</xdr:row>
      <xdr:rowOff>121147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5481300" y="9706414"/>
          <a:ext cx="838200" cy="1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161241</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90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138364</xdr:rowOff>
    </xdr:from>
    <xdr:to>
      <xdr:col>85</xdr:col>
      <xdr:colOff>177800</xdr:colOff>
      <xdr:row>57</xdr:row>
      <xdr:rowOff>68514</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73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105214</xdr:rowOff>
    </xdr:from>
    <xdr:to>
      <xdr:col>81</xdr:col>
      <xdr:colOff>50800</xdr:colOff>
      <xdr:row>57</xdr:row>
      <xdr:rowOff>31120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4592300" y="9706414"/>
          <a:ext cx="889000" cy="9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108569</xdr:rowOff>
    </xdr:from>
    <xdr:to>
      <xdr:col>81</xdr:col>
      <xdr:colOff>101600</xdr:colOff>
      <xdr:row>57</xdr:row>
      <xdr:rowOff>38719</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70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29846</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14111" y="980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31120</xdr:rowOff>
    </xdr:from>
    <xdr:to>
      <xdr:col>76</xdr:col>
      <xdr:colOff>114300</xdr:colOff>
      <xdr:row>57</xdr:row>
      <xdr:rowOff>105433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803770"/>
          <a:ext cx="889000" cy="7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144935</xdr:rowOff>
    </xdr:from>
    <xdr:to>
      <xdr:col>76</xdr:col>
      <xdr:colOff>165100</xdr:colOff>
      <xdr:row>57</xdr:row>
      <xdr:rowOff>75085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91612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101414</xdr:rowOff>
    </xdr:from>
    <xdr:to>
      <xdr:col>71</xdr:col>
      <xdr:colOff>177800</xdr:colOff>
      <xdr:row>57</xdr:row>
      <xdr:rowOff>105433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814300" y="9874064"/>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147714</xdr:rowOff>
    </xdr:from>
    <xdr:to>
      <xdr:col>72</xdr:col>
      <xdr:colOff>38100</xdr:colOff>
      <xdr:row>57</xdr:row>
      <xdr:rowOff>77864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94391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1031</xdr:rowOff>
    </xdr:from>
    <xdr:to>
      <xdr:col>67</xdr:col>
      <xdr:colOff>101600</xdr:colOff>
      <xdr:row>57</xdr:row>
      <xdr:rowOff>102631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119158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5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70347</xdr:rowOff>
    </xdr:from>
    <xdr:to>
      <xdr:col>85</xdr:col>
      <xdr:colOff>177800</xdr:colOff>
      <xdr:row>58</xdr:row>
      <xdr:rowOff>497</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8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156724</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97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54414</xdr:rowOff>
    </xdr:from>
    <xdr:to>
      <xdr:col>81</xdr:col>
      <xdr:colOff>101600</xdr:colOff>
      <xdr:row>56</xdr:row>
      <xdr:rowOff>156014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6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1091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151770</xdr:rowOff>
    </xdr:from>
    <xdr:to>
      <xdr:col>76</xdr:col>
      <xdr:colOff>165100</xdr:colOff>
      <xdr:row>57</xdr:row>
      <xdr:rowOff>81920</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7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73047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84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54633</xdr:rowOff>
    </xdr:from>
    <xdr:to>
      <xdr:col>72</xdr:col>
      <xdr:colOff>38100</xdr:colOff>
      <xdr:row>57</xdr:row>
      <xdr:rowOff>156233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8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147360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92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50614</xdr:rowOff>
    </xdr:from>
    <xdr:to>
      <xdr:col>67</xdr:col>
      <xdr:colOff>101600</xdr:colOff>
      <xdr:row>57</xdr:row>
      <xdr:rowOff>152214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8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143341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91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130194</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flipV="1">
          <a:off x="16317595" y="12303144"/>
          <a:ext cx="1269" cy="128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85750</xdr:rowOff>
    </xdr:from>
    <xdr:ext cx="249299" cy="259045"/>
    <xdr:sp macro="" textlink="">
      <xdr:nvSpPr>
        <xdr:cNvPr id="616" name="災害復旧費最小値テキスト">
          <a:extLst>
            <a:ext uri="{FF2B5EF4-FFF2-40B4-BE49-F238E27FC236}">
              <a16:creationId xmlns:a16="http://schemas.microsoft.com/office/drawing/2014/main" id="{00000000-0008-0000-0700-000068020000}"/>
            </a:ext>
          </a:extLst>
        </xdr:cNvPr>
        <xdr:cNvSpPr txBox="1"/>
      </xdr:nvSpPr>
      <xdr:spPr>
        <a:xfrm>
          <a:off x="16370300" y="136303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76871</xdr:rowOff>
    </xdr:from>
    <xdr:ext cx="599010" cy="259045"/>
    <xdr:sp macro="" textlink="">
      <xdr:nvSpPr>
        <xdr:cNvPr id="618" name="災害復旧費最大値テキスト">
          <a:extLst>
            <a:ext uri="{FF2B5EF4-FFF2-40B4-BE49-F238E27FC236}">
              <a16:creationId xmlns:a16="http://schemas.microsoft.com/office/drawing/2014/main" id="{00000000-0008-0000-0700-00006A020000}"/>
            </a:ext>
          </a:extLst>
        </xdr:cNvPr>
        <xdr:cNvSpPr txBox="1"/>
      </xdr:nvSpPr>
      <xdr:spPr>
        <a:xfrm>
          <a:off x="16370300" y="1207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337,495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130194</xdr:rowOff>
    </xdr:from>
    <xdr:to>
      <xdr:col>86</xdr:col>
      <xdr:colOff>25400</xdr:colOff>
      <xdr:row>71</xdr:row>
      <xdr:rowOff>130194</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230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35317</xdr:rowOff>
    </xdr:from>
    <xdr:to>
      <xdr:col>85</xdr:col>
      <xdr:colOff>127000</xdr:colOff>
      <xdr:row>79</xdr:row>
      <xdr:rowOff>42332</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5481300" y="13579867"/>
          <a:ext cx="8382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3199</xdr:rowOff>
    </xdr:from>
    <xdr:ext cx="469744" cy="259045"/>
    <xdr:sp macro="" textlink="">
      <xdr:nvSpPr>
        <xdr:cNvPr id="621" name="災害復旧費平均値テキスト">
          <a:extLst>
            <a:ext uri="{FF2B5EF4-FFF2-40B4-BE49-F238E27FC236}">
              <a16:creationId xmlns:a16="http://schemas.microsoft.com/office/drawing/2014/main" id="{00000000-0008-0000-0700-00006D020000}"/>
            </a:ext>
          </a:extLst>
        </xdr:cNvPr>
        <xdr:cNvSpPr txBox="1"/>
      </xdr:nvSpPr>
      <xdr:spPr>
        <a:xfrm>
          <a:off x="16370300" y="13376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151772</xdr:rowOff>
    </xdr:from>
    <xdr:to>
      <xdr:col>85</xdr:col>
      <xdr:colOff>177800</xdr:colOff>
      <xdr:row>79</xdr:row>
      <xdr:rowOff>81922</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6268700" y="1352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35317</xdr:rowOff>
    </xdr:from>
    <xdr:to>
      <xdr:col>81</xdr:col>
      <xdr:colOff>50800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4592300" y="13579867"/>
          <a:ext cx="889000" cy="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146568</xdr:rowOff>
    </xdr:from>
    <xdr:to>
      <xdr:col>81</xdr:col>
      <xdr:colOff>101600</xdr:colOff>
      <xdr:row>79</xdr:row>
      <xdr:rowOff>76718</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5430500" y="1351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93245</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5246428" y="1329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141977</xdr:rowOff>
    </xdr:from>
    <xdr:to>
      <xdr:col>76</xdr:col>
      <xdr:colOff>165100</xdr:colOff>
      <xdr:row>79</xdr:row>
      <xdr:rowOff>72127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4541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88654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357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150614</xdr:rowOff>
    </xdr:from>
    <xdr:to>
      <xdr:col>72</xdr:col>
      <xdr:colOff>38100</xdr:colOff>
      <xdr:row>79</xdr:row>
      <xdr:rowOff>80764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3652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97291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3468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158824</xdr:rowOff>
    </xdr:from>
    <xdr:to>
      <xdr:col>67</xdr:col>
      <xdr:colOff>101600</xdr:colOff>
      <xdr:row>79</xdr:row>
      <xdr:rowOff>88974</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2763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105501</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2579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162982</xdr:rowOff>
    </xdr:from>
    <xdr:to>
      <xdr:col>85</xdr:col>
      <xdr:colOff>177800</xdr:colOff>
      <xdr:row>79</xdr:row>
      <xdr:rowOff>93132</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6268700" y="1353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130200</xdr:rowOff>
    </xdr:from>
    <xdr:ext cx="378565" cy="259045"/>
    <xdr:sp macro="" textlink="">
      <xdr:nvSpPr>
        <xdr:cNvPr id="640" name="災害復旧費該当値テキスト">
          <a:extLst>
            <a:ext uri="{FF2B5EF4-FFF2-40B4-BE49-F238E27FC236}">
              <a16:creationId xmlns:a16="http://schemas.microsoft.com/office/drawing/2014/main" id="{00000000-0008-0000-0700-000080020000}"/>
            </a:ext>
          </a:extLst>
        </xdr:cNvPr>
        <xdr:cNvSpPr txBox="1"/>
      </xdr:nvSpPr>
      <xdr:spPr>
        <a:xfrm>
          <a:off x="16370300" y="13503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155967</xdr:rowOff>
    </xdr:from>
    <xdr:to>
      <xdr:col>81</xdr:col>
      <xdr:colOff>101600</xdr:colOff>
      <xdr:row>79</xdr:row>
      <xdr:rowOff>86117</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5430500" y="1352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77244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62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100830</xdr:rowOff>
    </xdr:from>
    <xdr:to>
      <xdr:col>85</xdr:col>
      <xdr:colOff>126364</xdr:colOff>
      <xdr:row>98</xdr:row>
      <xdr:rowOff>87685</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874230"/>
          <a:ext cx="1269" cy="1015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91512</xdr:rowOff>
    </xdr:from>
    <xdr:ext cx="534377"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9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87685</xdr:rowOff>
    </xdr:from>
    <xdr:to>
      <xdr:col>86</xdr:col>
      <xdr:colOff>25400</xdr:colOff>
      <xdr:row>98</xdr:row>
      <xdr:rowOff>87685</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8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47507</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64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233,502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100830</xdr:rowOff>
    </xdr:from>
    <xdr:to>
      <xdr:col>86</xdr:col>
      <xdr:colOff>25400</xdr:colOff>
      <xdr:row>92</xdr:row>
      <xdr:rowOff>100830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8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87685</xdr:rowOff>
    </xdr:from>
    <xdr:to>
      <xdr:col>85</xdr:col>
      <xdr:colOff>127000</xdr:colOff>
      <xdr:row>98</xdr:row>
      <xdr:rowOff>92749</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889785"/>
          <a:ext cx="838200" cy="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33687</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49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10810</xdr:rowOff>
    </xdr:from>
    <xdr:to>
      <xdr:col>85</xdr:col>
      <xdr:colOff>177800</xdr:colOff>
      <xdr:row>97</xdr:row>
      <xdr:rowOff>112410</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64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89486</xdr:rowOff>
    </xdr:from>
    <xdr:to>
      <xdr:col>81</xdr:col>
      <xdr:colOff>50800</xdr:colOff>
      <xdr:row>98</xdr:row>
      <xdr:rowOff>92749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891586"/>
          <a:ext cx="889000" cy="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22177</xdr:rowOff>
    </xdr:from>
    <xdr:to>
      <xdr:col>81</xdr:col>
      <xdr:colOff>101600</xdr:colOff>
      <xdr:row>97</xdr:row>
      <xdr:rowOff>123777</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65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140304</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4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89486</xdr:rowOff>
    </xdr:from>
    <xdr:to>
      <xdr:col>76</xdr:col>
      <xdr:colOff>114300</xdr:colOff>
      <xdr:row>98</xdr:row>
      <xdr:rowOff>89883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891586"/>
          <a:ext cx="889000" cy="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21610</xdr:rowOff>
    </xdr:from>
    <xdr:to>
      <xdr:col>76</xdr:col>
      <xdr:colOff>165100</xdr:colOff>
      <xdr:row>97</xdr:row>
      <xdr:rowOff>123210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139737</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42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82431</xdr:rowOff>
    </xdr:from>
    <xdr:to>
      <xdr:col>71</xdr:col>
      <xdr:colOff>177800</xdr:colOff>
      <xdr:row>98</xdr:row>
      <xdr:rowOff>89883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814300" y="16884531"/>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17545</xdr:rowOff>
    </xdr:from>
    <xdr:to>
      <xdr:col>72</xdr:col>
      <xdr:colOff>38100</xdr:colOff>
      <xdr:row>97</xdr:row>
      <xdr:rowOff>119145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135672</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26036</xdr:rowOff>
    </xdr:from>
    <xdr:to>
      <xdr:col>67</xdr:col>
      <xdr:colOff>101600</xdr:colOff>
      <xdr:row>97</xdr:row>
      <xdr:rowOff>127636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144163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36885</xdr:rowOff>
    </xdr:from>
    <xdr:to>
      <xdr:col>85</xdr:col>
      <xdr:colOff>177800</xdr:colOff>
      <xdr:row>98</xdr:row>
      <xdr:rowOff>138485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83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123262</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7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41949</xdr:rowOff>
    </xdr:from>
    <xdr:to>
      <xdr:col>81</xdr:col>
      <xdr:colOff>101600</xdr:colOff>
      <xdr:row>98</xdr:row>
      <xdr:rowOff>143549</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8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134676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9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38686</xdr:rowOff>
    </xdr:from>
    <xdr:to>
      <xdr:col>76</xdr:col>
      <xdr:colOff>165100</xdr:colOff>
      <xdr:row>98</xdr:row>
      <xdr:rowOff>140286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8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131413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9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39083</xdr:rowOff>
    </xdr:from>
    <xdr:to>
      <xdr:col>72</xdr:col>
      <xdr:colOff>38100</xdr:colOff>
      <xdr:row>98</xdr:row>
      <xdr:rowOff>140683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84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131810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93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31631</xdr:rowOff>
    </xdr:from>
    <xdr:to>
      <xdr:col>67</xdr:col>
      <xdr:colOff>101600</xdr:colOff>
      <xdr:row>98</xdr:row>
      <xdr:rowOff>133231</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8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124358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92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諸支出金グラフ枠">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137414</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flipV="1">
          <a:off x="22159595" y="5280914"/>
          <a:ext cx="1269"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157751</xdr:rowOff>
    </xdr:from>
    <xdr:ext cx="249299" cy="259045"/>
    <xdr:sp macro="" textlink="">
      <xdr:nvSpPr>
        <xdr:cNvPr id="726" name="諸支出金最小値テキスト">
          <a:extLst>
            <a:ext uri="{FF2B5EF4-FFF2-40B4-BE49-F238E27FC236}">
              <a16:creationId xmlns:a16="http://schemas.microsoft.com/office/drawing/2014/main" id="{00000000-0008-0000-0700-0000D6020000}"/>
            </a:ext>
          </a:extLst>
        </xdr:cNvPr>
        <xdr:cNvSpPr txBox="1"/>
      </xdr:nvSpPr>
      <xdr:spPr>
        <a:xfrm>
          <a:off x="22212300" y="66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84091</xdr:rowOff>
    </xdr:from>
    <xdr:ext cx="378565" cy="259045"/>
    <xdr:sp macro="" textlink="">
      <xdr:nvSpPr>
        <xdr:cNvPr id="728" name="諸支出金最大値テキスト">
          <a:extLst>
            <a:ext uri="{FF2B5EF4-FFF2-40B4-BE49-F238E27FC236}">
              <a16:creationId xmlns:a16="http://schemas.microsoft.com/office/drawing/2014/main" id="{00000000-0008-0000-0700-0000D8020000}"/>
            </a:ext>
          </a:extLst>
        </xdr:cNvPr>
        <xdr:cNvSpPr txBox="1"/>
      </xdr:nvSpPr>
      <xdr:spPr>
        <a:xfrm>
          <a:off x="22212300" y="505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137414</xdr:rowOff>
    </xdr:from>
    <xdr:to>
      <xdr:col>116</xdr:col>
      <xdr:colOff>152400</xdr:colOff>
      <xdr:row>30</xdr:row>
      <xdr:rowOff>137414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2072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75201</xdr:rowOff>
    </xdr:from>
    <xdr:ext cx="313932" cy="259045"/>
    <xdr:sp macro="" textlink="">
      <xdr:nvSpPr>
        <xdr:cNvPr id="731" name="諸支出金平均値テキスト">
          <a:extLst>
            <a:ext uri="{FF2B5EF4-FFF2-40B4-BE49-F238E27FC236}">
              <a16:creationId xmlns:a16="http://schemas.microsoft.com/office/drawing/2014/main" id="{00000000-0008-0000-0700-0000DB020000}"/>
            </a:ext>
          </a:extLst>
        </xdr:cNvPr>
        <xdr:cNvSpPr txBox="1"/>
      </xdr:nvSpPr>
      <xdr:spPr>
        <a:xfrm>
          <a:off x="22212300" y="64188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221107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3573</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0277333" y="634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157480</xdr:rowOff>
    </xdr:from>
    <xdr:to>
      <xdr:col>102</xdr:col>
      <xdr:colOff>165100</xdr:colOff>
      <xdr:row>38</xdr:row>
      <xdr:rowOff>87630</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19494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104157</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9388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72898</xdr:rowOff>
    </xdr:from>
    <xdr:to>
      <xdr:col>98</xdr:col>
      <xdr:colOff>38100</xdr:colOff>
      <xdr:row>39</xdr:row>
      <xdr:rowOff>3048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18605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19575</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531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249299" cy="259045"/>
    <xdr:sp macro="" textlink="">
      <xdr:nvSpPr>
        <xdr:cNvPr id="750" name="諸支出金該当値テキスト">
          <a:extLst>
            <a:ext uri="{FF2B5EF4-FFF2-40B4-BE49-F238E27FC236}">
              <a16:creationId xmlns:a16="http://schemas.microsoft.com/office/drawing/2014/main" id="{00000000-0008-0000-0700-0000EE020000}"/>
            </a:ext>
          </a:extLst>
        </xdr:cNvPr>
        <xdr:cNvSpPr txBox="1"/>
      </xdr:nvSpPr>
      <xdr:spPr>
        <a:xfrm>
          <a:off x="22212300" y="6545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a:extLst>
            <a:ext uri="{FF2B5EF4-FFF2-40B4-BE49-F238E27FC236}">
              <a16:creationId xmlns:a16="http://schemas.microsoft.com/office/drawing/2014/main" id="{00000000-0008-0000-0700-00000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a:extLst>
            <a:ext uri="{FF2B5EF4-FFF2-40B4-BE49-F238E27FC236}">
              <a16:creationId xmlns:a16="http://schemas.microsoft.com/office/drawing/2014/main" id="{00000000-0008-0000-0700-00000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a:extLst>
            <a:ext uri="{FF2B5EF4-FFF2-40B4-BE49-F238E27FC236}">
              <a16:creationId xmlns:a16="http://schemas.microsoft.com/office/drawing/2014/main" id="{00000000-0008-0000-0700-00000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a:extLst>
            <a:ext uri="{FF2B5EF4-FFF2-40B4-BE49-F238E27FC236}">
              <a16:creationId xmlns:a16="http://schemas.microsoft.com/office/drawing/2014/main" id="{00000000-0008-0000-0700-00001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a:extLst>
            <a:ext uri="{FF2B5EF4-FFF2-40B4-BE49-F238E27FC236}">
              <a16:creationId xmlns:a16="http://schemas.microsoft.com/office/drawing/2014/main" id="{00000000-0008-0000-0700-00002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・目的別の類似団体と比べて、本町は平均をほぼ下回り、また、横ばいに推移している。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・全体で見た場合、総務費は、特別定額給付金事業が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完了したことにより減額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住民税非課税世帯等に対する臨時特別給付金事業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が増額している。また、衛生費は、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新型コロナウイルスワクチン接種体制確保事業が増額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商工費は、新型コロナウイルス感染症対策事業として小規模事業者へ支援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が完了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額となっている。土木費は、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道路台帳整備委託事業が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減額となったため、微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となっている。消防費は、防災行政無線のデジタル化事業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が減額となったが、新規に防災備蓄倉庫整備事業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により増額となっている。教育費は、ＧＩＧＡスクール関係事業や中学校グラウンド改修事業などが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額となっているため、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大きく減額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・今後もこうした水準を保ちつつ、経費の抑制に努め、安定的な財政運営を図る。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後年の事業に備え積み残している。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・実質収支額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財政規模に関する率は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％程度で推移し、適正範囲とされる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％を超えている。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年度は歳入の増額により本比率が大きくなっていて、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年度は教育費の歳出が増加したため減少している。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年度は歳入歳出差引額の増加や翌年度に繰越すべき財源の額の減少により大きく増加し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歳入歳出差引額の増加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により同水準となって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・実質単年度収支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年度は財政調整基金の積み立てをしなかったこと等によりマイナスとなり、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年度は積み立てを行ったためプラスとなった。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神奈川県大井町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全ての会計において黒字である。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国民健康保険特別会計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一般会計からの繰入金などにより、安定した運営</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を保っている。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年度においては、給付費の減少などにより、比率が上</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がっているが、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年度以降は、国保財政の責任主体が県に移行したため、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比率が大きく減少した。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％前後で推移していたが、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年度は実質収支額</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が増額したことにより比率が大きく増加し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％前後で推移した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一般会計からの補助などにより、安定した運営を保ってい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公共下水道事業会計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年度から公営企業会計へ移行したが、一般会計</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からの補助などにより、安定した運営を保っている。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介護保険特別会計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給付費は増加傾向にあるが、年度によって増減があ</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り、その結果が比率の増減につながっているため、今後も注視する必要が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一般会計からの繰入金などにより、安定した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運営を保っている。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6813442</v>
      </c>
      <c r="BO4" s="411"/>
      <c r="BP4" s="411"/>
      <c r="BQ4" s="411"/>
      <c r="BR4" s="411"/>
      <c r="BS4" s="411"/>
      <c r="BT4" s="411"/>
      <c r="BU4" s="412"/>
      <c r="BV4" s="410">
        <v>8735783</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10.8</v>
      </c>
      <c r="CU4" s="417"/>
      <c r="CV4" s="417"/>
      <c r="CW4" s="417"/>
      <c r="CX4" s="417"/>
      <c r="CY4" s="417"/>
      <c r="CZ4" s="417"/>
      <c r="DA4" s="418"/>
      <c r="DB4" s="416">
        <v>11.1</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6335536</v>
      </c>
      <c r="BO5" s="448"/>
      <c r="BP5" s="448"/>
      <c r="BQ5" s="448"/>
      <c r="BR5" s="448"/>
      <c r="BS5" s="448"/>
      <c r="BT5" s="448"/>
      <c r="BU5" s="449"/>
      <c r="BV5" s="447">
        <v>8277863</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81.400000000000006</v>
      </c>
      <c r="CU5" s="445"/>
      <c r="CV5" s="445"/>
      <c r="CW5" s="445"/>
      <c r="CX5" s="445"/>
      <c r="CY5" s="445"/>
      <c r="CZ5" s="445"/>
      <c r="DA5" s="446"/>
      <c r="DB5" s="444">
        <v>87.5</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477906</v>
      </c>
      <c r="BO6" s="448"/>
      <c r="BP6" s="448"/>
      <c r="BQ6" s="448"/>
      <c r="BR6" s="448"/>
      <c r="BS6" s="448"/>
      <c r="BT6" s="448"/>
      <c r="BU6" s="449"/>
      <c r="BV6" s="447">
        <v>457920</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87.6</v>
      </c>
      <c r="CU6" s="485"/>
      <c r="CV6" s="485"/>
      <c r="CW6" s="485"/>
      <c r="CX6" s="485"/>
      <c r="CY6" s="485"/>
      <c r="CZ6" s="485"/>
      <c r="DA6" s="486"/>
      <c r="DB6" s="484">
        <v>93.2</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2649</v>
      </c>
      <c r="BO7" s="448"/>
      <c r="BP7" s="448"/>
      <c r="BQ7" s="448"/>
      <c r="BR7" s="448"/>
      <c r="BS7" s="448"/>
      <c r="BT7" s="448"/>
      <c r="BU7" s="449"/>
      <c r="BV7" s="447">
        <v>1992</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4416460</v>
      </c>
      <c r="CU7" s="448"/>
      <c r="CV7" s="448"/>
      <c r="CW7" s="448"/>
      <c r="CX7" s="448"/>
      <c r="CY7" s="448"/>
      <c r="CZ7" s="448"/>
      <c r="DA7" s="449"/>
      <c r="DB7" s="447">
        <v>4096512</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102</v>
      </c>
      <c r="AV8" s="480"/>
      <c r="AW8" s="480"/>
      <c r="AX8" s="480"/>
      <c r="AY8" s="481" t="s">
        <v>110</v>
      </c>
      <c r="AZ8" s="482"/>
      <c r="BA8" s="482"/>
      <c r="BB8" s="482"/>
      <c r="BC8" s="482"/>
      <c r="BD8" s="482"/>
      <c r="BE8" s="482"/>
      <c r="BF8" s="482"/>
      <c r="BG8" s="482"/>
      <c r="BH8" s="482"/>
      <c r="BI8" s="482"/>
      <c r="BJ8" s="482"/>
      <c r="BK8" s="482"/>
      <c r="BL8" s="482"/>
      <c r="BM8" s="483"/>
      <c r="BN8" s="447">
        <v>475257</v>
      </c>
      <c r="BO8" s="448"/>
      <c r="BP8" s="448"/>
      <c r="BQ8" s="448"/>
      <c r="BR8" s="448"/>
      <c r="BS8" s="448"/>
      <c r="BT8" s="448"/>
      <c r="BU8" s="449"/>
      <c r="BV8" s="447">
        <v>455928</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0.79</v>
      </c>
      <c r="CU8" s="488"/>
      <c r="CV8" s="488"/>
      <c r="CW8" s="488"/>
      <c r="CX8" s="488"/>
      <c r="CY8" s="488"/>
      <c r="CZ8" s="488"/>
      <c r="DA8" s="489"/>
      <c r="DB8" s="487">
        <v>0.82</v>
      </c>
      <c r="DC8" s="488"/>
      <c r="DD8" s="488"/>
      <c r="DE8" s="488"/>
      <c r="DF8" s="488"/>
      <c r="DG8" s="488"/>
      <c r="DH8" s="488"/>
      <c r="DI8" s="489"/>
    </row>
    <row r="9" spans="1:119" ht="18.75" customHeight="1" thickBot="1" x14ac:dyDescent="0.25">
      <c r="A9" s="178"/>
      <c r="B9" s="441" t="s">
        <v>112</v>
      </c>
      <c r="C9" s="442"/>
      <c r="D9" s="442"/>
      <c r="E9" s="442"/>
      <c r="F9" s="442"/>
      <c r="G9" s="442"/>
      <c r="H9" s="442"/>
      <c r="I9" s="442"/>
      <c r="J9" s="442"/>
      <c r="K9" s="490"/>
      <c r="L9" s="491" t="s">
        <v>113</v>
      </c>
      <c r="M9" s="492"/>
      <c r="N9" s="492"/>
      <c r="O9" s="492"/>
      <c r="P9" s="492"/>
      <c r="Q9" s="493"/>
      <c r="R9" s="494">
        <v>17129</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116</v>
      </c>
      <c r="AV9" s="480"/>
      <c r="AW9" s="480"/>
      <c r="AX9" s="480"/>
      <c r="AY9" s="481" t="s">
        <v>117</v>
      </c>
      <c r="AZ9" s="482"/>
      <c r="BA9" s="482"/>
      <c r="BB9" s="482"/>
      <c r="BC9" s="482"/>
      <c r="BD9" s="482"/>
      <c r="BE9" s="482"/>
      <c r="BF9" s="482"/>
      <c r="BG9" s="482"/>
      <c r="BH9" s="482"/>
      <c r="BI9" s="482"/>
      <c r="BJ9" s="482"/>
      <c r="BK9" s="482"/>
      <c r="BL9" s="482"/>
      <c r="BM9" s="483"/>
      <c r="BN9" s="447">
        <v>19329</v>
      </c>
      <c r="BO9" s="448"/>
      <c r="BP9" s="448"/>
      <c r="BQ9" s="448"/>
      <c r="BR9" s="448"/>
      <c r="BS9" s="448"/>
      <c r="BT9" s="448"/>
      <c r="BU9" s="449"/>
      <c r="BV9" s="447">
        <v>198894</v>
      </c>
      <c r="BW9" s="448"/>
      <c r="BX9" s="448"/>
      <c r="BY9" s="448"/>
      <c r="BZ9" s="448"/>
      <c r="CA9" s="448"/>
      <c r="CB9" s="448"/>
      <c r="CC9" s="449"/>
      <c r="CD9" s="450" t="s">
        <v>118</v>
      </c>
      <c r="CE9" s="451"/>
      <c r="CF9" s="451"/>
      <c r="CG9" s="451"/>
      <c r="CH9" s="451"/>
      <c r="CI9" s="451"/>
      <c r="CJ9" s="451"/>
      <c r="CK9" s="451"/>
      <c r="CL9" s="451"/>
      <c r="CM9" s="451"/>
      <c r="CN9" s="451"/>
      <c r="CO9" s="451"/>
      <c r="CP9" s="451"/>
      <c r="CQ9" s="451"/>
      <c r="CR9" s="451"/>
      <c r="CS9" s="452"/>
      <c r="CT9" s="444">
        <v>3.7</v>
      </c>
      <c r="CU9" s="445"/>
      <c r="CV9" s="445"/>
      <c r="CW9" s="445"/>
      <c r="CX9" s="445"/>
      <c r="CY9" s="445"/>
      <c r="CZ9" s="445"/>
      <c r="DA9" s="446"/>
      <c r="DB9" s="444">
        <v>3.6</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119</v>
      </c>
      <c r="M10" s="477"/>
      <c r="N10" s="477"/>
      <c r="O10" s="477"/>
      <c r="P10" s="477"/>
      <c r="Q10" s="478"/>
      <c r="R10" s="498">
        <v>17033</v>
      </c>
      <c r="S10" s="499"/>
      <c r="T10" s="499"/>
      <c r="U10" s="499"/>
      <c r="V10" s="500"/>
      <c r="W10" s="435"/>
      <c r="X10" s="436"/>
      <c r="Y10" s="436"/>
      <c r="Z10" s="436"/>
      <c r="AA10" s="436"/>
      <c r="AB10" s="436"/>
      <c r="AC10" s="436"/>
      <c r="AD10" s="436"/>
      <c r="AE10" s="436"/>
      <c r="AF10" s="436"/>
      <c r="AG10" s="436"/>
      <c r="AH10" s="436"/>
      <c r="AI10" s="436"/>
      <c r="AJ10" s="436"/>
      <c r="AK10" s="436"/>
      <c r="AL10" s="439"/>
      <c r="AM10" s="476" t="s">
        <v>120</v>
      </c>
      <c r="AN10" s="477"/>
      <c r="AO10" s="477"/>
      <c r="AP10" s="477"/>
      <c r="AQ10" s="477"/>
      <c r="AR10" s="477"/>
      <c r="AS10" s="477"/>
      <c r="AT10" s="478"/>
      <c r="AU10" s="479" t="s">
        <v>102</v>
      </c>
      <c r="AV10" s="480"/>
      <c r="AW10" s="480"/>
      <c r="AX10" s="480"/>
      <c r="AY10" s="481" t="s">
        <v>121</v>
      </c>
      <c r="AZ10" s="482"/>
      <c r="BA10" s="482"/>
      <c r="BB10" s="482"/>
      <c r="BC10" s="482"/>
      <c r="BD10" s="482"/>
      <c r="BE10" s="482"/>
      <c r="BF10" s="482"/>
      <c r="BG10" s="482"/>
      <c r="BH10" s="482"/>
      <c r="BI10" s="482"/>
      <c r="BJ10" s="482"/>
      <c r="BK10" s="482"/>
      <c r="BL10" s="482"/>
      <c r="BM10" s="483"/>
      <c r="BN10" s="447">
        <v>270212</v>
      </c>
      <c r="BO10" s="448"/>
      <c r="BP10" s="448"/>
      <c r="BQ10" s="448"/>
      <c r="BR10" s="448"/>
      <c r="BS10" s="448"/>
      <c r="BT10" s="448"/>
      <c r="BU10" s="449"/>
      <c r="BV10" s="447">
        <v>418</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116</v>
      </c>
      <c r="AV11" s="480"/>
      <c r="AW11" s="480"/>
      <c r="AX11" s="480"/>
      <c r="AY11" s="481" t="s">
        <v>126</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127</v>
      </c>
      <c r="CE11" s="451"/>
      <c r="CF11" s="451"/>
      <c r="CG11" s="451"/>
      <c r="CH11" s="451"/>
      <c r="CI11" s="451"/>
      <c r="CJ11" s="451"/>
      <c r="CK11" s="451"/>
      <c r="CL11" s="451"/>
      <c r="CM11" s="451"/>
      <c r="CN11" s="451"/>
      <c r="CO11" s="451"/>
      <c r="CP11" s="451"/>
      <c r="CQ11" s="451"/>
      <c r="CR11" s="451"/>
      <c r="CS11" s="452"/>
      <c r="CT11" s="487" t="s">
        <v>128</v>
      </c>
      <c r="CU11" s="488"/>
      <c r="CV11" s="488"/>
      <c r="CW11" s="488"/>
      <c r="CX11" s="488"/>
      <c r="CY11" s="488"/>
      <c r="CZ11" s="488"/>
      <c r="DA11" s="489"/>
      <c r="DB11" s="487" t="s">
        <v>129</v>
      </c>
      <c r="DC11" s="488"/>
      <c r="DD11" s="488"/>
      <c r="DE11" s="488"/>
      <c r="DF11" s="488"/>
      <c r="DG11" s="488"/>
      <c r="DH11" s="488"/>
      <c r="DI11" s="489"/>
    </row>
    <row r="12" spans="1:119" ht="18.75" customHeight="1" x14ac:dyDescent="0.2">
      <c r="A12" s="178"/>
      <c r="B12" s="507" t="s">
        <v>130</v>
      </c>
      <c r="C12" s="508"/>
      <c r="D12" s="508"/>
      <c r="E12" s="508"/>
      <c r="F12" s="508"/>
      <c r="G12" s="508"/>
      <c r="H12" s="508"/>
      <c r="I12" s="508"/>
      <c r="J12" s="508"/>
      <c r="K12" s="509"/>
      <c r="L12" s="516" t="s">
        <v>131</v>
      </c>
      <c r="M12" s="517"/>
      <c r="N12" s="517"/>
      <c r="O12" s="517"/>
      <c r="P12" s="517"/>
      <c r="Q12" s="518"/>
      <c r="R12" s="519">
        <v>17351</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94</v>
      </c>
      <c r="AV12" s="480"/>
      <c r="AW12" s="480"/>
      <c r="AX12" s="480"/>
      <c r="AY12" s="481" t="s">
        <v>135</v>
      </c>
      <c r="AZ12" s="482"/>
      <c r="BA12" s="482"/>
      <c r="BB12" s="482"/>
      <c r="BC12" s="482"/>
      <c r="BD12" s="482"/>
      <c r="BE12" s="482"/>
      <c r="BF12" s="482"/>
      <c r="BG12" s="482"/>
      <c r="BH12" s="482"/>
      <c r="BI12" s="482"/>
      <c r="BJ12" s="482"/>
      <c r="BK12" s="482"/>
      <c r="BL12" s="482"/>
      <c r="BM12" s="483"/>
      <c r="BN12" s="447">
        <v>0</v>
      </c>
      <c r="BO12" s="448"/>
      <c r="BP12" s="448"/>
      <c r="BQ12" s="448"/>
      <c r="BR12" s="448"/>
      <c r="BS12" s="448"/>
      <c r="BT12" s="448"/>
      <c r="BU12" s="449"/>
      <c r="BV12" s="447">
        <v>210000</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128</v>
      </c>
      <c r="CU12" s="488"/>
      <c r="CV12" s="488"/>
      <c r="CW12" s="488"/>
      <c r="CX12" s="488"/>
      <c r="CY12" s="488"/>
      <c r="CZ12" s="488"/>
      <c r="DA12" s="489"/>
      <c r="DB12" s="487" t="s">
        <v>129</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137</v>
      </c>
      <c r="N13" s="539"/>
      <c r="O13" s="539"/>
      <c r="P13" s="539"/>
      <c r="Q13" s="540"/>
      <c r="R13" s="531">
        <v>17201</v>
      </c>
      <c r="S13" s="532"/>
      <c r="T13" s="532"/>
      <c r="U13" s="532"/>
      <c r="V13" s="533"/>
      <c r="W13" s="463" t="s">
        <v>138</v>
      </c>
      <c r="X13" s="464"/>
      <c r="Y13" s="464"/>
      <c r="Z13" s="464"/>
      <c r="AA13" s="464"/>
      <c r="AB13" s="454"/>
      <c r="AC13" s="498">
        <v>287</v>
      </c>
      <c r="AD13" s="499"/>
      <c r="AE13" s="499"/>
      <c r="AF13" s="499"/>
      <c r="AG13" s="541"/>
      <c r="AH13" s="498">
        <v>356</v>
      </c>
      <c r="AI13" s="499"/>
      <c r="AJ13" s="499"/>
      <c r="AK13" s="499"/>
      <c r="AL13" s="500"/>
      <c r="AM13" s="476" t="s">
        <v>139</v>
      </c>
      <c r="AN13" s="477"/>
      <c r="AO13" s="477"/>
      <c r="AP13" s="477"/>
      <c r="AQ13" s="477"/>
      <c r="AR13" s="477"/>
      <c r="AS13" s="477"/>
      <c r="AT13" s="478"/>
      <c r="AU13" s="479" t="s">
        <v>140</v>
      </c>
      <c r="AV13" s="480"/>
      <c r="AW13" s="480"/>
      <c r="AX13" s="480"/>
      <c r="AY13" s="481" t="s">
        <v>141</v>
      </c>
      <c r="AZ13" s="482"/>
      <c r="BA13" s="482"/>
      <c r="BB13" s="482"/>
      <c r="BC13" s="482"/>
      <c r="BD13" s="482"/>
      <c r="BE13" s="482"/>
      <c r="BF13" s="482"/>
      <c r="BG13" s="482"/>
      <c r="BH13" s="482"/>
      <c r="BI13" s="482"/>
      <c r="BJ13" s="482"/>
      <c r="BK13" s="482"/>
      <c r="BL13" s="482"/>
      <c r="BM13" s="483"/>
      <c r="BN13" s="447">
        <v>289541</v>
      </c>
      <c r="BO13" s="448"/>
      <c r="BP13" s="448"/>
      <c r="BQ13" s="448"/>
      <c r="BR13" s="448"/>
      <c r="BS13" s="448"/>
      <c r="BT13" s="448"/>
      <c r="BU13" s="449"/>
      <c r="BV13" s="447">
        <v>-10688</v>
      </c>
      <c r="BW13" s="448"/>
      <c r="BX13" s="448"/>
      <c r="BY13" s="448"/>
      <c r="BZ13" s="448"/>
      <c r="CA13" s="448"/>
      <c r="CB13" s="448"/>
      <c r="CC13" s="449"/>
      <c r="CD13" s="450" t="s">
        <v>142</v>
      </c>
      <c r="CE13" s="451"/>
      <c r="CF13" s="451"/>
      <c r="CG13" s="451"/>
      <c r="CH13" s="451"/>
      <c r="CI13" s="451"/>
      <c r="CJ13" s="451"/>
      <c r="CK13" s="451"/>
      <c r="CL13" s="451"/>
      <c r="CM13" s="451"/>
      <c r="CN13" s="451"/>
      <c r="CO13" s="451"/>
      <c r="CP13" s="451"/>
      <c r="CQ13" s="451"/>
      <c r="CR13" s="451"/>
      <c r="CS13" s="452"/>
      <c r="CT13" s="444">
        <v>-2.7</v>
      </c>
      <c r="CU13" s="445"/>
      <c r="CV13" s="445"/>
      <c r="CW13" s="445"/>
      <c r="CX13" s="445"/>
      <c r="CY13" s="445"/>
      <c r="CZ13" s="445"/>
      <c r="DA13" s="446"/>
      <c r="DB13" s="444">
        <v>-3.1</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143</v>
      </c>
      <c r="M14" s="529"/>
      <c r="N14" s="529"/>
      <c r="O14" s="529"/>
      <c r="P14" s="529"/>
      <c r="Q14" s="530"/>
      <c r="R14" s="531">
        <v>17317</v>
      </c>
      <c r="S14" s="532"/>
      <c r="T14" s="532"/>
      <c r="U14" s="532"/>
      <c r="V14" s="533"/>
      <c r="W14" s="437"/>
      <c r="X14" s="438"/>
      <c r="Y14" s="438"/>
      <c r="Z14" s="438"/>
      <c r="AA14" s="438"/>
      <c r="AB14" s="427"/>
      <c r="AC14" s="534">
        <v>3.5</v>
      </c>
      <c r="AD14" s="535"/>
      <c r="AE14" s="535"/>
      <c r="AF14" s="535"/>
      <c r="AG14" s="536"/>
      <c r="AH14" s="534">
        <v>4.4000000000000004</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144</v>
      </c>
      <c r="CE14" s="543"/>
      <c r="CF14" s="543"/>
      <c r="CG14" s="543"/>
      <c r="CH14" s="543"/>
      <c r="CI14" s="543"/>
      <c r="CJ14" s="543"/>
      <c r="CK14" s="543"/>
      <c r="CL14" s="543"/>
      <c r="CM14" s="543"/>
      <c r="CN14" s="543"/>
      <c r="CO14" s="543"/>
      <c r="CP14" s="543"/>
      <c r="CQ14" s="543"/>
      <c r="CR14" s="543"/>
      <c r="CS14" s="544"/>
      <c r="CT14" s="545" t="s">
        <v>128</v>
      </c>
      <c r="CU14" s="546"/>
      <c r="CV14" s="546"/>
      <c r="CW14" s="546"/>
      <c r="CX14" s="546"/>
      <c r="CY14" s="546"/>
      <c r="CZ14" s="546"/>
      <c r="DA14" s="547"/>
      <c r="DB14" s="545" t="s">
        <v>145</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146</v>
      </c>
      <c r="N15" s="539"/>
      <c r="O15" s="539"/>
      <c r="P15" s="539"/>
      <c r="Q15" s="540"/>
      <c r="R15" s="531">
        <v>17178</v>
      </c>
      <c r="S15" s="532"/>
      <c r="T15" s="532"/>
      <c r="U15" s="532"/>
      <c r="V15" s="533"/>
      <c r="W15" s="463" t="s">
        <v>147</v>
      </c>
      <c r="X15" s="464"/>
      <c r="Y15" s="464"/>
      <c r="Z15" s="464"/>
      <c r="AA15" s="464"/>
      <c r="AB15" s="454"/>
      <c r="AC15" s="498">
        <v>2214</v>
      </c>
      <c r="AD15" s="499"/>
      <c r="AE15" s="499"/>
      <c r="AF15" s="499"/>
      <c r="AG15" s="541"/>
      <c r="AH15" s="498">
        <v>2257</v>
      </c>
      <c r="AI15" s="499"/>
      <c r="AJ15" s="499"/>
      <c r="AK15" s="499"/>
      <c r="AL15" s="500"/>
      <c r="AM15" s="476"/>
      <c r="AN15" s="477"/>
      <c r="AO15" s="477"/>
      <c r="AP15" s="477"/>
      <c r="AQ15" s="477"/>
      <c r="AR15" s="477"/>
      <c r="AS15" s="477"/>
      <c r="AT15" s="478"/>
      <c r="AU15" s="479"/>
      <c r="AV15" s="480"/>
      <c r="AW15" s="480"/>
      <c r="AX15" s="480"/>
      <c r="AY15" s="407" t="s">
        <v>148</v>
      </c>
      <c r="AZ15" s="408"/>
      <c r="BA15" s="408"/>
      <c r="BB15" s="408"/>
      <c r="BC15" s="408"/>
      <c r="BD15" s="408"/>
      <c r="BE15" s="408"/>
      <c r="BF15" s="408"/>
      <c r="BG15" s="408"/>
      <c r="BH15" s="408"/>
      <c r="BI15" s="408"/>
      <c r="BJ15" s="408"/>
      <c r="BK15" s="408"/>
      <c r="BL15" s="408"/>
      <c r="BM15" s="409"/>
      <c r="BN15" s="410">
        <v>2435769</v>
      </c>
      <c r="BO15" s="411"/>
      <c r="BP15" s="411"/>
      <c r="BQ15" s="411"/>
      <c r="BR15" s="411"/>
      <c r="BS15" s="411"/>
      <c r="BT15" s="411"/>
      <c r="BU15" s="412"/>
      <c r="BV15" s="410">
        <v>2503610</v>
      </c>
      <c r="BW15" s="411"/>
      <c r="BX15" s="411"/>
      <c r="BY15" s="411"/>
      <c r="BZ15" s="411"/>
      <c r="CA15" s="411"/>
      <c r="CB15" s="411"/>
      <c r="CC15" s="412"/>
      <c r="CD15" s="548" t="s">
        <v>149</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150</v>
      </c>
      <c r="M16" s="551"/>
      <c r="N16" s="551"/>
      <c r="O16" s="551"/>
      <c r="P16" s="551"/>
      <c r="Q16" s="552"/>
      <c r="R16" s="553" t="s">
        <v>151</v>
      </c>
      <c r="S16" s="554"/>
      <c r="T16" s="554"/>
      <c r="U16" s="554"/>
      <c r="V16" s="555"/>
      <c r="W16" s="437"/>
      <c r="X16" s="438"/>
      <c r="Y16" s="438"/>
      <c r="Z16" s="438"/>
      <c r="AA16" s="438"/>
      <c r="AB16" s="427"/>
      <c r="AC16" s="534">
        <v>27.2</v>
      </c>
      <c r="AD16" s="535"/>
      <c r="AE16" s="535"/>
      <c r="AF16" s="535"/>
      <c r="AG16" s="536"/>
      <c r="AH16" s="534">
        <v>27.8</v>
      </c>
      <c r="AI16" s="535"/>
      <c r="AJ16" s="535"/>
      <c r="AK16" s="535"/>
      <c r="AL16" s="537"/>
      <c r="AM16" s="476"/>
      <c r="AN16" s="477"/>
      <c r="AO16" s="477"/>
      <c r="AP16" s="477"/>
      <c r="AQ16" s="477"/>
      <c r="AR16" s="477"/>
      <c r="AS16" s="477"/>
      <c r="AT16" s="478"/>
      <c r="AU16" s="479"/>
      <c r="AV16" s="480"/>
      <c r="AW16" s="480"/>
      <c r="AX16" s="480"/>
      <c r="AY16" s="481" t="s">
        <v>152</v>
      </c>
      <c r="AZ16" s="482"/>
      <c r="BA16" s="482"/>
      <c r="BB16" s="482"/>
      <c r="BC16" s="482"/>
      <c r="BD16" s="482"/>
      <c r="BE16" s="482"/>
      <c r="BF16" s="482"/>
      <c r="BG16" s="482"/>
      <c r="BH16" s="482"/>
      <c r="BI16" s="482"/>
      <c r="BJ16" s="482"/>
      <c r="BK16" s="482"/>
      <c r="BL16" s="482"/>
      <c r="BM16" s="483"/>
      <c r="BN16" s="447">
        <v>3294819</v>
      </c>
      <c r="BO16" s="448"/>
      <c r="BP16" s="448"/>
      <c r="BQ16" s="448"/>
      <c r="BR16" s="448"/>
      <c r="BS16" s="448"/>
      <c r="BT16" s="448"/>
      <c r="BU16" s="449"/>
      <c r="BV16" s="447">
        <v>3102802</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153</v>
      </c>
      <c r="N17" s="559"/>
      <c r="O17" s="559"/>
      <c r="P17" s="559"/>
      <c r="Q17" s="560"/>
      <c r="R17" s="553" t="s">
        <v>154</v>
      </c>
      <c r="S17" s="554"/>
      <c r="T17" s="554"/>
      <c r="U17" s="554"/>
      <c r="V17" s="555"/>
      <c r="W17" s="463" t="s">
        <v>155</v>
      </c>
      <c r="X17" s="464"/>
      <c r="Y17" s="464"/>
      <c r="Z17" s="464"/>
      <c r="AA17" s="464"/>
      <c r="AB17" s="454"/>
      <c r="AC17" s="498">
        <v>5651</v>
      </c>
      <c r="AD17" s="499"/>
      <c r="AE17" s="499"/>
      <c r="AF17" s="499"/>
      <c r="AG17" s="541"/>
      <c r="AH17" s="498">
        <v>5496</v>
      </c>
      <c r="AI17" s="499"/>
      <c r="AJ17" s="499"/>
      <c r="AK17" s="499"/>
      <c r="AL17" s="500"/>
      <c r="AM17" s="476"/>
      <c r="AN17" s="477"/>
      <c r="AO17" s="477"/>
      <c r="AP17" s="477"/>
      <c r="AQ17" s="477"/>
      <c r="AR17" s="477"/>
      <c r="AS17" s="477"/>
      <c r="AT17" s="478"/>
      <c r="AU17" s="479"/>
      <c r="AV17" s="480"/>
      <c r="AW17" s="480"/>
      <c r="AX17" s="480"/>
      <c r="AY17" s="481" t="s">
        <v>156</v>
      </c>
      <c r="AZ17" s="482"/>
      <c r="BA17" s="482"/>
      <c r="BB17" s="482"/>
      <c r="BC17" s="482"/>
      <c r="BD17" s="482"/>
      <c r="BE17" s="482"/>
      <c r="BF17" s="482"/>
      <c r="BG17" s="482"/>
      <c r="BH17" s="482"/>
      <c r="BI17" s="482"/>
      <c r="BJ17" s="482"/>
      <c r="BK17" s="482"/>
      <c r="BL17" s="482"/>
      <c r="BM17" s="483"/>
      <c r="BN17" s="447">
        <v>3098249</v>
      </c>
      <c r="BO17" s="448"/>
      <c r="BP17" s="448"/>
      <c r="BQ17" s="448"/>
      <c r="BR17" s="448"/>
      <c r="BS17" s="448"/>
      <c r="BT17" s="448"/>
      <c r="BU17" s="449"/>
      <c r="BV17" s="447">
        <v>3193030</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157</v>
      </c>
      <c r="C18" s="490"/>
      <c r="D18" s="490"/>
      <c r="E18" s="570"/>
      <c r="F18" s="570"/>
      <c r="G18" s="570"/>
      <c r="H18" s="570"/>
      <c r="I18" s="570"/>
      <c r="J18" s="570"/>
      <c r="K18" s="570"/>
      <c r="L18" s="571">
        <v>14.38</v>
      </c>
      <c r="M18" s="571"/>
      <c r="N18" s="571"/>
      <c r="O18" s="571"/>
      <c r="P18" s="571"/>
      <c r="Q18" s="571"/>
      <c r="R18" s="572"/>
      <c r="S18" s="572"/>
      <c r="T18" s="572"/>
      <c r="U18" s="572"/>
      <c r="V18" s="573"/>
      <c r="W18" s="465"/>
      <c r="X18" s="466"/>
      <c r="Y18" s="466"/>
      <c r="Z18" s="466"/>
      <c r="AA18" s="466"/>
      <c r="AB18" s="457"/>
      <c r="AC18" s="574">
        <v>69.3</v>
      </c>
      <c r="AD18" s="575"/>
      <c r="AE18" s="575"/>
      <c r="AF18" s="575"/>
      <c r="AG18" s="576"/>
      <c r="AH18" s="574">
        <v>67.8</v>
      </c>
      <c r="AI18" s="575"/>
      <c r="AJ18" s="575"/>
      <c r="AK18" s="575"/>
      <c r="AL18" s="577"/>
      <c r="AM18" s="476"/>
      <c r="AN18" s="477"/>
      <c r="AO18" s="477"/>
      <c r="AP18" s="477"/>
      <c r="AQ18" s="477"/>
      <c r="AR18" s="477"/>
      <c r="AS18" s="477"/>
      <c r="AT18" s="478"/>
      <c r="AU18" s="479"/>
      <c r="AV18" s="480"/>
      <c r="AW18" s="480"/>
      <c r="AX18" s="480"/>
      <c r="AY18" s="481" t="s">
        <v>158</v>
      </c>
      <c r="AZ18" s="482"/>
      <c r="BA18" s="482"/>
      <c r="BB18" s="482"/>
      <c r="BC18" s="482"/>
      <c r="BD18" s="482"/>
      <c r="BE18" s="482"/>
      <c r="BF18" s="482"/>
      <c r="BG18" s="482"/>
      <c r="BH18" s="482"/>
      <c r="BI18" s="482"/>
      <c r="BJ18" s="482"/>
      <c r="BK18" s="482"/>
      <c r="BL18" s="482"/>
      <c r="BM18" s="483"/>
      <c r="BN18" s="447">
        <v>3579677</v>
      </c>
      <c r="BO18" s="448"/>
      <c r="BP18" s="448"/>
      <c r="BQ18" s="448"/>
      <c r="BR18" s="448"/>
      <c r="BS18" s="448"/>
      <c r="BT18" s="448"/>
      <c r="BU18" s="449"/>
      <c r="BV18" s="447">
        <v>3546801</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159</v>
      </c>
      <c r="C19" s="490"/>
      <c r="D19" s="490"/>
      <c r="E19" s="570"/>
      <c r="F19" s="570"/>
      <c r="G19" s="570"/>
      <c r="H19" s="570"/>
      <c r="I19" s="570"/>
      <c r="J19" s="570"/>
      <c r="K19" s="570"/>
      <c r="L19" s="578">
        <v>1191</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160</v>
      </c>
      <c r="AZ19" s="482"/>
      <c r="BA19" s="482"/>
      <c r="BB19" s="482"/>
      <c r="BC19" s="482"/>
      <c r="BD19" s="482"/>
      <c r="BE19" s="482"/>
      <c r="BF19" s="482"/>
      <c r="BG19" s="482"/>
      <c r="BH19" s="482"/>
      <c r="BI19" s="482"/>
      <c r="BJ19" s="482"/>
      <c r="BK19" s="482"/>
      <c r="BL19" s="482"/>
      <c r="BM19" s="483"/>
      <c r="BN19" s="447">
        <v>5143750</v>
      </c>
      <c r="BO19" s="448"/>
      <c r="BP19" s="448"/>
      <c r="BQ19" s="448"/>
      <c r="BR19" s="448"/>
      <c r="BS19" s="448"/>
      <c r="BT19" s="448"/>
      <c r="BU19" s="449"/>
      <c r="BV19" s="447">
        <v>4882395</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161</v>
      </c>
      <c r="C20" s="490"/>
      <c r="D20" s="490"/>
      <c r="E20" s="570"/>
      <c r="F20" s="570"/>
      <c r="G20" s="570"/>
      <c r="H20" s="570"/>
      <c r="I20" s="570"/>
      <c r="J20" s="570"/>
      <c r="K20" s="570"/>
      <c r="L20" s="578">
        <v>6683</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162</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163</v>
      </c>
      <c r="C22" s="591"/>
      <c r="D22" s="592"/>
      <c r="E22" s="459" t="s">
        <v>1</v>
      </c>
      <c r="F22" s="464"/>
      <c r="G22" s="464"/>
      <c r="H22" s="464"/>
      <c r="I22" s="464"/>
      <c r="J22" s="464"/>
      <c r="K22" s="454"/>
      <c r="L22" s="459" t="s">
        <v>164</v>
      </c>
      <c r="M22" s="464"/>
      <c r="N22" s="464"/>
      <c r="O22" s="464"/>
      <c r="P22" s="454"/>
      <c r="Q22" s="622" t="s">
        <v>165</v>
      </c>
      <c r="R22" s="623"/>
      <c r="S22" s="623"/>
      <c r="T22" s="623"/>
      <c r="U22" s="623"/>
      <c r="V22" s="624"/>
      <c r="W22" s="590" t="s">
        <v>166</v>
      </c>
      <c r="X22" s="591"/>
      <c r="Y22" s="592"/>
      <c r="Z22" s="459" t="s">
        <v>1</v>
      </c>
      <c r="AA22" s="464"/>
      <c r="AB22" s="464"/>
      <c r="AC22" s="464"/>
      <c r="AD22" s="464"/>
      <c r="AE22" s="464"/>
      <c r="AF22" s="464"/>
      <c r="AG22" s="454"/>
      <c r="AH22" s="628" t="s">
        <v>167</v>
      </c>
      <c r="AI22" s="464"/>
      <c r="AJ22" s="464"/>
      <c r="AK22" s="464"/>
      <c r="AL22" s="454"/>
      <c r="AM22" s="628" t="s">
        <v>168</v>
      </c>
      <c r="AN22" s="629"/>
      <c r="AO22" s="629"/>
      <c r="AP22" s="629"/>
      <c r="AQ22" s="629"/>
      <c r="AR22" s="630"/>
      <c r="AS22" s="622" t="s">
        <v>165</v>
      </c>
      <c r="AT22" s="623"/>
      <c r="AU22" s="623"/>
      <c r="AV22" s="623"/>
      <c r="AW22" s="623"/>
      <c r="AX22" s="634"/>
      <c r="AY22" s="407" t="s">
        <v>169</v>
      </c>
      <c r="AZ22" s="408"/>
      <c r="BA22" s="408"/>
      <c r="BB22" s="408"/>
      <c r="BC22" s="408"/>
      <c r="BD22" s="408"/>
      <c r="BE22" s="408"/>
      <c r="BF22" s="408"/>
      <c r="BG22" s="408"/>
      <c r="BH22" s="408"/>
      <c r="BI22" s="408"/>
      <c r="BJ22" s="408"/>
      <c r="BK22" s="408"/>
      <c r="BL22" s="408"/>
      <c r="BM22" s="409"/>
      <c r="BN22" s="410">
        <v>3341561</v>
      </c>
      <c r="BO22" s="411"/>
      <c r="BP22" s="411"/>
      <c r="BQ22" s="411"/>
      <c r="BR22" s="411"/>
      <c r="BS22" s="411"/>
      <c r="BT22" s="411"/>
      <c r="BU22" s="412"/>
      <c r="BV22" s="410">
        <v>3220722</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170</v>
      </c>
      <c r="AZ23" s="482"/>
      <c r="BA23" s="482"/>
      <c r="BB23" s="482"/>
      <c r="BC23" s="482"/>
      <c r="BD23" s="482"/>
      <c r="BE23" s="482"/>
      <c r="BF23" s="482"/>
      <c r="BG23" s="482"/>
      <c r="BH23" s="482"/>
      <c r="BI23" s="482"/>
      <c r="BJ23" s="482"/>
      <c r="BK23" s="482"/>
      <c r="BL23" s="482"/>
      <c r="BM23" s="483"/>
      <c r="BN23" s="447">
        <v>3181056</v>
      </c>
      <c r="BO23" s="448"/>
      <c r="BP23" s="448"/>
      <c r="BQ23" s="448"/>
      <c r="BR23" s="448"/>
      <c r="BS23" s="448"/>
      <c r="BT23" s="448"/>
      <c r="BU23" s="449"/>
      <c r="BV23" s="447">
        <v>3057228</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171</v>
      </c>
      <c r="F24" s="477"/>
      <c r="G24" s="477"/>
      <c r="H24" s="477"/>
      <c r="I24" s="477"/>
      <c r="J24" s="477"/>
      <c r="K24" s="478"/>
      <c r="L24" s="498">
        <v>1</v>
      </c>
      <c r="M24" s="499"/>
      <c r="N24" s="499"/>
      <c r="O24" s="499"/>
      <c r="P24" s="541"/>
      <c r="Q24" s="498">
        <v>7930</v>
      </c>
      <c r="R24" s="499"/>
      <c r="S24" s="499"/>
      <c r="T24" s="499"/>
      <c r="U24" s="499"/>
      <c r="V24" s="541"/>
      <c r="W24" s="593"/>
      <c r="X24" s="594"/>
      <c r="Y24" s="595"/>
      <c r="Z24" s="497" t="s">
        <v>172</v>
      </c>
      <c r="AA24" s="477"/>
      <c r="AB24" s="477"/>
      <c r="AC24" s="477"/>
      <c r="AD24" s="477"/>
      <c r="AE24" s="477"/>
      <c r="AF24" s="477"/>
      <c r="AG24" s="478"/>
      <c r="AH24" s="498">
        <v>106</v>
      </c>
      <c r="AI24" s="499"/>
      <c r="AJ24" s="499"/>
      <c r="AK24" s="499"/>
      <c r="AL24" s="541"/>
      <c r="AM24" s="498">
        <v>348528</v>
      </c>
      <c r="AN24" s="499"/>
      <c r="AO24" s="499"/>
      <c r="AP24" s="499"/>
      <c r="AQ24" s="499"/>
      <c r="AR24" s="541"/>
      <c r="AS24" s="498">
        <v>3288</v>
      </c>
      <c r="AT24" s="499"/>
      <c r="AU24" s="499"/>
      <c r="AV24" s="499"/>
      <c r="AW24" s="499"/>
      <c r="AX24" s="500"/>
      <c r="AY24" s="563" t="s">
        <v>173</v>
      </c>
      <c r="AZ24" s="564"/>
      <c r="BA24" s="564"/>
      <c r="BB24" s="564"/>
      <c r="BC24" s="564"/>
      <c r="BD24" s="564"/>
      <c r="BE24" s="564"/>
      <c r="BF24" s="564"/>
      <c r="BG24" s="564"/>
      <c r="BH24" s="564"/>
      <c r="BI24" s="564"/>
      <c r="BJ24" s="564"/>
      <c r="BK24" s="564"/>
      <c r="BL24" s="564"/>
      <c r="BM24" s="565"/>
      <c r="BN24" s="447">
        <v>1348143</v>
      </c>
      <c r="BO24" s="448"/>
      <c r="BP24" s="448"/>
      <c r="BQ24" s="448"/>
      <c r="BR24" s="448"/>
      <c r="BS24" s="448"/>
      <c r="BT24" s="448"/>
      <c r="BU24" s="449"/>
      <c r="BV24" s="447">
        <v>1419634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174</v>
      </c>
      <c r="F25" s="477"/>
      <c r="G25" s="477"/>
      <c r="H25" s="477"/>
      <c r="I25" s="477"/>
      <c r="J25" s="477"/>
      <c r="K25" s="478"/>
      <c r="L25" s="498">
        <v>1</v>
      </c>
      <c r="M25" s="499"/>
      <c r="N25" s="499"/>
      <c r="O25" s="499"/>
      <c r="P25" s="541"/>
      <c r="Q25" s="498">
        <v>6350</v>
      </c>
      <c r="R25" s="499"/>
      <c r="S25" s="499"/>
      <c r="T25" s="499"/>
      <c r="U25" s="499"/>
      <c r="V25" s="541"/>
      <c r="W25" s="593"/>
      <c r="X25" s="594"/>
      <c r="Y25" s="595"/>
      <c r="Z25" s="497" t="s">
        <v>175</v>
      </c>
      <c r="AA25" s="477"/>
      <c r="AB25" s="477"/>
      <c r="AC25" s="477"/>
      <c r="AD25" s="477"/>
      <c r="AE25" s="477"/>
      <c r="AF25" s="477"/>
      <c r="AG25" s="478"/>
      <c r="AH25" s="498" t="s">
        <v>145</v>
      </c>
      <c r="AI25" s="499"/>
      <c r="AJ25" s="499"/>
      <c r="AK25" s="499"/>
      <c r="AL25" s="541"/>
      <c r="AM25" s="498" t="s">
        <v>145</v>
      </c>
      <c r="AN25" s="499"/>
      <c r="AO25" s="499"/>
      <c r="AP25" s="499"/>
      <c r="AQ25" s="499"/>
      <c r="AR25" s="541"/>
      <c r="AS25" s="498" t="s">
        <v>145</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161554</v>
      </c>
      <c r="BO25" s="411"/>
      <c r="BP25" s="411"/>
      <c r="BQ25" s="411"/>
      <c r="BR25" s="411"/>
      <c r="BS25" s="411"/>
      <c r="BT25" s="411"/>
      <c r="BU25" s="412"/>
      <c r="BV25" s="410">
        <v>30805</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177</v>
      </c>
      <c r="F26" s="477"/>
      <c r="G26" s="477"/>
      <c r="H26" s="477"/>
      <c r="I26" s="477"/>
      <c r="J26" s="477"/>
      <c r="K26" s="478"/>
      <c r="L26" s="498">
        <v>1</v>
      </c>
      <c r="M26" s="499"/>
      <c r="N26" s="499"/>
      <c r="O26" s="499"/>
      <c r="P26" s="541"/>
      <c r="Q26" s="498">
        <v>5890</v>
      </c>
      <c r="R26" s="499"/>
      <c r="S26" s="499"/>
      <c r="T26" s="499"/>
      <c r="U26" s="499"/>
      <c r="V26" s="541"/>
      <c r="W26" s="593"/>
      <c r="X26" s="594"/>
      <c r="Y26" s="595"/>
      <c r="Z26" s="497" t="s">
        <v>178</v>
      </c>
      <c r="AA26" s="599"/>
      <c r="AB26" s="599"/>
      <c r="AC26" s="599"/>
      <c r="AD26" s="599"/>
      <c r="AE26" s="599"/>
      <c r="AF26" s="599"/>
      <c r="AG26" s="600"/>
      <c r="AH26" s="498" t="s">
        <v>128</v>
      </c>
      <c r="AI26" s="499"/>
      <c r="AJ26" s="499"/>
      <c r="AK26" s="499"/>
      <c r="AL26" s="541"/>
      <c r="AM26" s="498" t="s">
        <v>145</v>
      </c>
      <c r="AN26" s="499"/>
      <c r="AO26" s="499"/>
      <c r="AP26" s="499"/>
      <c r="AQ26" s="499"/>
      <c r="AR26" s="541"/>
      <c r="AS26" s="498" t="s">
        <v>145</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129</v>
      </c>
      <c r="BO26" s="448"/>
      <c r="BP26" s="448"/>
      <c r="BQ26" s="448"/>
      <c r="BR26" s="448"/>
      <c r="BS26" s="448"/>
      <c r="BT26" s="448"/>
      <c r="BU26" s="449"/>
      <c r="BV26" s="447" t="s">
        <v>145</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180</v>
      </c>
      <c r="F27" s="477"/>
      <c r="G27" s="477"/>
      <c r="H27" s="477"/>
      <c r="I27" s="477"/>
      <c r="J27" s="477"/>
      <c r="K27" s="478"/>
      <c r="L27" s="498">
        <v>1</v>
      </c>
      <c r="M27" s="499"/>
      <c r="N27" s="499"/>
      <c r="O27" s="499"/>
      <c r="P27" s="541"/>
      <c r="Q27" s="498">
        <v>3640</v>
      </c>
      <c r="R27" s="499"/>
      <c r="S27" s="499"/>
      <c r="T27" s="499"/>
      <c r="U27" s="499"/>
      <c r="V27" s="541"/>
      <c r="W27" s="593"/>
      <c r="X27" s="594"/>
      <c r="Y27" s="595"/>
      <c r="Z27" s="497" t="s">
        <v>181</v>
      </c>
      <c r="AA27" s="477"/>
      <c r="AB27" s="477"/>
      <c r="AC27" s="477"/>
      <c r="AD27" s="477"/>
      <c r="AE27" s="477"/>
      <c r="AF27" s="477"/>
      <c r="AG27" s="478"/>
      <c r="AH27" s="498">
        <v>14</v>
      </c>
      <c r="AI27" s="499"/>
      <c r="AJ27" s="499"/>
      <c r="AK27" s="499"/>
      <c r="AL27" s="541"/>
      <c r="AM27" s="498">
        <v>44302</v>
      </c>
      <c r="AN27" s="499"/>
      <c r="AO27" s="499"/>
      <c r="AP27" s="499"/>
      <c r="AQ27" s="499"/>
      <c r="AR27" s="541"/>
      <c r="AS27" s="498">
        <v>3164</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t="s">
        <v>145</v>
      </c>
      <c r="BO27" s="567"/>
      <c r="BP27" s="567"/>
      <c r="BQ27" s="567"/>
      <c r="BR27" s="567"/>
      <c r="BS27" s="567"/>
      <c r="BT27" s="567"/>
      <c r="BU27" s="568"/>
      <c r="BV27" s="566" t="s">
        <v>183</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184</v>
      </c>
      <c r="F28" s="477"/>
      <c r="G28" s="477"/>
      <c r="H28" s="477"/>
      <c r="I28" s="477"/>
      <c r="J28" s="477"/>
      <c r="K28" s="478"/>
      <c r="L28" s="498">
        <v>1</v>
      </c>
      <c r="M28" s="499"/>
      <c r="N28" s="499"/>
      <c r="O28" s="499"/>
      <c r="P28" s="541"/>
      <c r="Q28" s="498">
        <v>2810</v>
      </c>
      <c r="R28" s="499"/>
      <c r="S28" s="499"/>
      <c r="T28" s="499"/>
      <c r="U28" s="499"/>
      <c r="V28" s="541"/>
      <c r="W28" s="593"/>
      <c r="X28" s="594"/>
      <c r="Y28" s="595"/>
      <c r="Z28" s="497" t="s">
        <v>185</v>
      </c>
      <c r="AA28" s="477"/>
      <c r="AB28" s="477"/>
      <c r="AC28" s="477"/>
      <c r="AD28" s="477"/>
      <c r="AE28" s="477"/>
      <c r="AF28" s="477"/>
      <c r="AG28" s="478"/>
      <c r="AH28" s="498" t="s">
        <v>145</v>
      </c>
      <c r="AI28" s="499"/>
      <c r="AJ28" s="499"/>
      <c r="AK28" s="499"/>
      <c r="AL28" s="541"/>
      <c r="AM28" s="498" t="s">
        <v>145</v>
      </c>
      <c r="AN28" s="499"/>
      <c r="AO28" s="499"/>
      <c r="AP28" s="499"/>
      <c r="AQ28" s="499"/>
      <c r="AR28" s="541"/>
      <c r="AS28" s="498" t="s">
        <v>183</v>
      </c>
      <c r="AT28" s="499"/>
      <c r="AU28" s="499"/>
      <c r="AV28" s="499"/>
      <c r="AW28" s="499"/>
      <c r="AX28" s="500"/>
      <c r="AY28" s="601" t="s">
        <v>186</v>
      </c>
      <c r="AZ28" s="602"/>
      <c r="BA28" s="602"/>
      <c r="BB28" s="603"/>
      <c r="BC28" s="407" t="s">
        <v>48</v>
      </c>
      <c r="BD28" s="408"/>
      <c r="BE28" s="408"/>
      <c r="BF28" s="408"/>
      <c r="BG28" s="408"/>
      <c r="BH28" s="408"/>
      <c r="BI28" s="408"/>
      <c r="BJ28" s="408"/>
      <c r="BK28" s="408"/>
      <c r="BL28" s="408"/>
      <c r="BM28" s="409"/>
      <c r="BN28" s="410">
        <v>1393187</v>
      </c>
      <c r="BO28" s="411"/>
      <c r="BP28" s="411"/>
      <c r="BQ28" s="411"/>
      <c r="BR28" s="411"/>
      <c r="BS28" s="411"/>
      <c r="BT28" s="411"/>
      <c r="BU28" s="412"/>
      <c r="BV28" s="410">
        <v>1122975</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187</v>
      </c>
      <c r="F29" s="477"/>
      <c r="G29" s="477"/>
      <c r="H29" s="477"/>
      <c r="I29" s="477"/>
      <c r="J29" s="477"/>
      <c r="K29" s="478"/>
      <c r="L29" s="498">
        <v>12</v>
      </c>
      <c r="M29" s="499"/>
      <c r="N29" s="499"/>
      <c r="O29" s="499"/>
      <c r="P29" s="541"/>
      <c r="Q29" s="498">
        <v>2570</v>
      </c>
      <c r="R29" s="499"/>
      <c r="S29" s="499"/>
      <c r="T29" s="499"/>
      <c r="U29" s="499"/>
      <c r="V29" s="541"/>
      <c r="W29" s="596"/>
      <c r="X29" s="597"/>
      <c r="Y29" s="598"/>
      <c r="Z29" s="497" t="s">
        <v>188</v>
      </c>
      <c r="AA29" s="477"/>
      <c r="AB29" s="477"/>
      <c r="AC29" s="477"/>
      <c r="AD29" s="477"/>
      <c r="AE29" s="477"/>
      <c r="AF29" s="477"/>
      <c r="AG29" s="478"/>
      <c r="AH29" s="498">
        <v>120</v>
      </c>
      <c r="AI29" s="499"/>
      <c r="AJ29" s="499"/>
      <c r="AK29" s="499"/>
      <c r="AL29" s="541"/>
      <c r="AM29" s="498">
        <v>392830</v>
      </c>
      <c r="AN29" s="499"/>
      <c r="AO29" s="499"/>
      <c r="AP29" s="499"/>
      <c r="AQ29" s="499"/>
      <c r="AR29" s="541"/>
      <c r="AS29" s="498">
        <v>3274</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t="s">
        <v>183</v>
      </c>
      <c r="BO29" s="448"/>
      <c r="BP29" s="448"/>
      <c r="BQ29" s="448"/>
      <c r="BR29" s="448"/>
      <c r="BS29" s="448"/>
      <c r="BT29" s="448"/>
      <c r="BU29" s="449"/>
      <c r="BV29" s="447" t="s">
        <v>129</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250245</v>
      </c>
      <c r="BO30" s="567"/>
      <c r="BP30" s="567"/>
      <c r="BQ30" s="567"/>
      <c r="BR30" s="567"/>
      <c r="BS30" s="567"/>
      <c r="BT30" s="567"/>
      <c r="BU30" s="568"/>
      <c r="BV30" s="566">
        <v>248530</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199</v>
      </c>
      <c r="V33" s="471"/>
      <c r="W33" s="436" t="s">
        <v>198</v>
      </c>
      <c r="X33" s="436"/>
      <c r="Y33" s="436"/>
      <c r="Z33" s="436"/>
      <c r="AA33" s="436"/>
      <c r="AB33" s="436"/>
      <c r="AC33" s="436"/>
      <c r="AD33" s="436"/>
      <c r="AE33" s="436"/>
      <c r="AF33" s="436"/>
      <c r="AG33" s="436"/>
      <c r="AH33" s="436"/>
      <c r="AI33" s="436"/>
      <c r="AJ33" s="436"/>
      <c r="AK33" s="436"/>
      <c r="AL33" s="203"/>
      <c r="AM33" s="471" t="s">
        <v>197</v>
      </c>
      <c r="AN33" s="471"/>
      <c r="AO33" s="436" t="s">
        <v>198</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199</v>
      </c>
      <c r="CP33" s="471"/>
      <c r="CQ33" s="436" t="s">
        <v>203</v>
      </c>
      <c r="CR33" s="436"/>
      <c r="CS33" s="436"/>
      <c r="CT33" s="436"/>
      <c r="CU33" s="436"/>
      <c r="CV33" s="436"/>
      <c r="CW33" s="436"/>
      <c r="CX33" s="436"/>
      <c r="CY33" s="436"/>
      <c r="CZ33" s="436"/>
      <c r="DA33" s="436"/>
      <c r="DB33" s="436"/>
      <c r="DC33" s="436"/>
      <c r="DD33" s="436"/>
      <c r="DE33" s="436"/>
      <c r="DF33" s="203"/>
      <c r="DG33" s="636" t="s">
        <v>204</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2</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5</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t="str">
        <f>IF(BG34="","",MAX(C34:D43,U34:V43,AM34:AN43)+1)</f>
        <v/>
      </c>
      <c r="BF34" s="637"/>
      <c r="BG34" s="638"/>
      <c r="BH34" s="638"/>
      <c r="BI34" s="638"/>
      <c r="BJ34" s="638"/>
      <c r="BK34" s="638"/>
      <c r="BL34" s="638"/>
      <c r="BM34" s="638"/>
      <c r="BN34" s="638"/>
      <c r="BO34" s="638"/>
      <c r="BP34" s="638"/>
      <c r="BQ34" s="638"/>
      <c r="BR34" s="638"/>
      <c r="BS34" s="638"/>
      <c r="BT34" s="638"/>
      <c r="BU34" s="638"/>
      <c r="BV34" s="178"/>
      <c r="BW34" s="637">
        <f>IF(BY34="","",MAX(C34:D43,U34:V43,AM34:AN43,BE34:BF43)+1)</f>
        <v>7</v>
      </c>
      <c r="BX34" s="637"/>
      <c r="BY34" s="638" t="str">
        <f>IF('各会計、関係団体の財政状況及び健全化判断比率'!B68="","",'各会計、関係団体の財政状況及び健全化判断比率'!B68)</f>
        <v>小田原市外二ヶ市町組合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大井町土地開発公社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〇</v>
      </c>
      <c r="DH34" s="639"/>
      <c r="DI34" s="205"/>
    </row>
    <row r="35" spans="1:113" ht="32.25" customHeight="1" x14ac:dyDescent="0.2">
      <c r="A35" s="178"/>
      <c r="B35" s="202"/>
      <c r="C35" s="637" t="str">
        <f>IF(E35="","",C34+1)</f>
        <v/>
      </c>
      <c r="D35" s="637"/>
      <c r="E35" s="638" t="str">
        <f>IF('各会計、関係団体の財政状況及び健全化判断比率'!B8="","",'各会計、関係団体の財政状況及び健全化判断比率'!B8)</f>
        <v/>
      </c>
      <c r="F35" s="638"/>
      <c r="G35" s="638"/>
      <c r="H35" s="638"/>
      <c r="I35" s="638"/>
      <c r="J35" s="638"/>
      <c r="K35" s="638"/>
      <c r="L35" s="638"/>
      <c r="M35" s="638"/>
      <c r="N35" s="638"/>
      <c r="O35" s="638"/>
      <c r="P35" s="638"/>
      <c r="Q35" s="638"/>
      <c r="R35" s="638"/>
      <c r="S35" s="638"/>
      <c r="T35" s="178"/>
      <c r="U35" s="637">
        <f>IF(W35="","",U34+1)</f>
        <v>3</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6</v>
      </c>
      <c r="AN35" s="637"/>
      <c r="AO35" s="638" t="str">
        <f>IF('各会計、関係団体の財政状況及び健全化判断比率'!B32="","",'各会計、関係団体の財政状況及び健全化判断比率'!B32)</f>
        <v>公共下水道事業会計</v>
      </c>
      <c r="AP35" s="638"/>
      <c r="AQ35" s="638"/>
      <c r="AR35" s="638"/>
      <c r="AS35" s="638"/>
      <c r="AT35" s="638"/>
      <c r="AU35" s="638"/>
      <c r="AV35" s="638"/>
      <c r="AW35" s="638"/>
      <c r="AX35" s="638"/>
      <c r="AY35" s="638"/>
      <c r="AZ35" s="638"/>
      <c r="BA35" s="638"/>
      <c r="BB35" s="638"/>
      <c r="BC35" s="638"/>
      <c r="BD35" s="178"/>
      <c r="BE35" s="637" t="str">
        <f t="shared" ref="BE35:BE43" si="1">IF(BG35="","",BE34+1)</f>
        <v/>
      </c>
      <c r="BF35" s="637"/>
      <c r="BG35" s="638"/>
      <c r="BH35" s="638"/>
      <c r="BI35" s="638"/>
      <c r="BJ35" s="638"/>
      <c r="BK35" s="638"/>
      <c r="BL35" s="638"/>
      <c r="BM35" s="638"/>
      <c r="BN35" s="638"/>
      <c r="BO35" s="638"/>
      <c r="BP35" s="638"/>
      <c r="BQ35" s="638"/>
      <c r="BR35" s="638"/>
      <c r="BS35" s="638"/>
      <c r="BT35" s="638"/>
      <c r="BU35" s="638"/>
      <c r="BV35" s="178"/>
      <c r="BW35" s="637">
        <f t="shared" ref="BW35:BW43" si="2">IF(BY35="","",BW34+1)</f>
        <v>8</v>
      </c>
      <c r="BX35" s="637"/>
      <c r="BY35" s="638" t="str">
        <f>IF('各会計、関係団体の財政状況及び健全化判断比率'!B69="","",'各会計、関係団体の財政状況及び健全化判断比率'!B69)</f>
        <v>南足柄市外五ヶ市町組合</v>
      </c>
      <c r="BZ35" s="638"/>
      <c r="CA35" s="638"/>
      <c r="CB35" s="638"/>
      <c r="CC35" s="638"/>
      <c r="CD35" s="638"/>
      <c r="CE35" s="638"/>
      <c r="CF35" s="638"/>
      <c r="CG35" s="638"/>
      <c r="CH35" s="638"/>
      <c r="CI35" s="638"/>
      <c r="CJ35" s="638"/>
      <c r="CK35" s="638"/>
      <c r="CL35" s="638"/>
      <c r="CM35" s="638"/>
      <c r="CN35" s="178"/>
      <c r="CO35" s="637">
        <f t="shared" ref="CO35:CO43" si="3">IF(CQ35="","",CO34+1)</f>
        <v>18</v>
      </c>
      <c r="CP35" s="637"/>
      <c r="CQ35" s="638" t="str">
        <f>IF('各会計、関係団体の財政状況及び健全化判断比率'!BS8="","",'各会計、関係団体の財政状況及び健全化判断比率'!BS8)</f>
        <v>（公財）かながわ健康財団</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4</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t="str">
        <f t="shared" si="1"/>
        <v/>
      </c>
      <c r="BF36" s="637"/>
      <c r="BG36" s="638"/>
      <c r="BH36" s="638"/>
      <c r="BI36" s="638"/>
      <c r="BJ36" s="638"/>
      <c r="BK36" s="638"/>
      <c r="BL36" s="638"/>
      <c r="BM36" s="638"/>
      <c r="BN36" s="638"/>
      <c r="BO36" s="638"/>
      <c r="BP36" s="638"/>
      <c r="BQ36" s="638"/>
      <c r="BR36" s="638"/>
      <c r="BS36" s="638"/>
      <c r="BT36" s="638"/>
      <c r="BU36" s="638"/>
      <c r="BV36" s="178"/>
      <c r="BW36" s="637">
        <f t="shared" si="2"/>
        <v>9</v>
      </c>
      <c r="BX36" s="637"/>
      <c r="BY36" s="638" t="str">
        <f>IF('各会計、関係団体の財政状況及び健全化判断比率'!B70="","",'各会計、関係団体の財政状況及び健全化判断比率'!B70)</f>
        <v>南足柄市外二ヶ市町組合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10</v>
      </c>
      <c r="BX37" s="637"/>
      <c r="BY37" s="638" t="str">
        <f>IF('各会計、関係団体の財政状況及び健全化判断比率'!B71="","",'各会計、関係団体の財政状況及び健全化判断比率'!B71)</f>
        <v>南足柄市外四ヶ市町組合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11</v>
      </c>
      <c r="BX38" s="637"/>
      <c r="BY38" s="638" t="str">
        <f>IF('各会計、関係団体の財政状況及び健全化判断比率'!B72="","",'各会計、関係団体の財政状況及び健全化判断比率'!B72)</f>
        <v>松田町外三ヶ町組合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12</v>
      </c>
      <c r="BX39" s="637"/>
      <c r="BY39" s="638" t="str">
        <f>IF('各会計、関係団体の財政状況及び健全化判断比率'!B73="","",'各会計、関係団体の財政状況及び健全化判断比率'!B73)</f>
        <v>松田町外二ヶ町組合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13</v>
      </c>
      <c r="BX40" s="637"/>
      <c r="BY40" s="638" t="str">
        <f>IF('各会計、関係団体の財政状況及び健全化判断比率'!B74="","",'各会計、関係団体の財政状況及び健全化判断比率'!B74)</f>
        <v>足柄上衛生組合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14</v>
      </c>
      <c r="BX41" s="637"/>
      <c r="BY41" s="638" t="str">
        <f>IF('各会計、関係団体の財政状況及び健全化判断比率'!B75="","",'各会計、関係団体の財政状況及び健全化判断比率'!B75)</f>
        <v>足柄東部清掃組合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15</v>
      </c>
      <c r="BX42" s="637"/>
      <c r="BY42" s="638" t="str">
        <f>IF('各会計、関係団体の財政状況及び健全化判断比率'!B76="","",'各会計、関係団体の財政状況及び健全化判断比率'!B76)</f>
        <v>神奈川県市町村職員退職手当組合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16</v>
      </c>
      <c r="BX43" s="637"/>
      <c r="BY43" s="638" t="str">
        <f>IF('各会計、関係団体の財政状況及び健全化判断比率'!B77="","",'各会計、関係団体の財政状況及び健全化判断比率'!B77)</f>
        <v>神奈川県後期高齢者医療広域連合（一般会計）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205</v>
      </c>
      <c r="E46" s="640" t="s">
        <v>206</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207</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208</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209</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210</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211</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212</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596</v>
      </c>
    </row>
    <row r="54" spans="5:113" x14ac:dyDescent="0.2"/>
    <row r="55" spans="5:113" x14ac:dyDescent="0.2"/>
    <row r="56" spans="5:113" x14ac:dyDescent="0.2"/>
  </sheetData>
  <sheetProtection algorithmName="SHA-512" hashValue="XwlCa+LPjpAYiwvUDP4jENAtsOLp3gSViEIoY8DnvnQvKWTvoFx2vsihtSEsKBojUF1c9vLbbQg9CtVsWY5UUQ==" saltValue="2k2PDBtopz2BiYm6NHs6i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216" t="s">
        <v>565</v>
      </c>
      <c r="D34" s="1216"/>
      <c r="E34" s="1217"/>
      <c r="F34" s="32">
        <v>7.33</v>
      </c>
      <c r="G34" s="33">
        <v>8.92</v>
      </c>
      <c r="H34" s="33">
        <v>6.9</v>
      </c>
      <c r="I34" s="33">
        <v>11.45</v>
      </c>
      <c r="J34" s="34">
        <v>11.06</v>
      </c>
      <c r="K34" s="22"/>
      <c r="L34" s="22"/>
      <c r="M34" s="22"/>
      <c r="N34" s="22"/>
      <c r="O34" s="22"/>
      <c r="P34" s="22"/>
    </row>
    <row r="35" spans="1:16" ht="39" customHeight="1" x14ac:dyDescent="0.2">
      <c r="A35" s="22"/>
      <c r="B35" s="35"/>
      <c r="C35" s="1210" t="s">
        <v>566</v>
      </c>
      <c r="D35" s="1211"/>
      <c r="E35" s="1212"/>
      <c r="F35" s="36">
        <v>1.75</v>
      </c>
      <c r="G35" s="37">
        <v>2.5499999999999998</v>
      </c>
      <c r="H35" s="37">
        <v>3.47</v>
      </c>
      <c r="I35" s="37">
        <v>4.47</v>
      </c>
      <c r="J35" s="38">
        <v>5.32</v>
      </c>
      <c r="K35" s="22"/>
      <c r="L35" s="22"/>
      <c r="M35" s="22"/>
      <c r="N35" s="22"/>
      <c r="O35" s="22"/>
      <c r="P35" s="22"/>
    </row>
    <row r="36" spans="1:16" ht="39" customHeight="1" x14ac:dyDescent="0.2">
      <c r="A36" s="22"/>
      <c r="B36" s="35"/>
      <c r="C36" s="1210" t="s">
        <v>567</v>
      </c>
      <c r="D36" s="1211"/>
      <c r="E36" s="1212"/>
      <c r="F36" s="36" t="s">
        <v>515</v>
      </c>
      <c r="G36" s="37" t="s">
        <v>515</v>
      </c>
      <c r="H36" s="37" t="s">
        <v>515</v>
      </c>
      <c r="I36" s="37">
        <v>2.2000000000000002</v>
      </c>
      <c r="J36" s="38">
        <v>2.58</v>
      </c>
      <c r="K36" s="22"/>
      <c r="L36" s="22"/>
      <c r="M36" s="22"/>
      <c r="N36" s="22"/>
      <c r="O36" s="22"/>
      <c r="P36" s="22"/>
    </row>
    <row r="37" spans="1:16" ht="39" customHeight="1" x14ac:dyDescent="0.2">
      <c r="A37" s="22"/>
      <c r="B37" s="35"/>
      <c r="C37" s="1210" t="s">
        <v>568</v>
      </c>
      <c r="D37" s="1211"/>
      <c r="E37" s="1212"/>
      <c r="F37" s="36">
        <v>0.63</v>
      </c>
      <c r="G37" s="37">
        <v>1.49</v>
      </c>
      <c r="H37" s="37">
        <v>1</v>
      </c>
      <c r="I37" s="37">
        <v>1</v>
      </c>
      <c r="J37" s="38">
        <v>1.29</v>
      </c>
      <c r="K37" s="22"/>
      <c r="L37" s="22"/>
      <c r="M37" s="22"/>
      <c r="N37" s="22"/>
      <c r="O37" s="22"/>
      <c r="P37" s="22"/>
    </row>
    <row r="38" spans="1:16" ht="39" customHeight="1" x14ac:dyDescent="0.2">
      <c r="A38" s="22"/>
      <c r="B38" s="35"/>
      <c r="C38" s="1210" t="s">
        <v>569</v>
      </c>
      <c r="D38" s="1211"/>
      <c r="E38" s="1212"/>
      <c r="F38" s="36">
        <v>7.85</v>
      </c>
      <c r="G38" s="37">
        <v>1.61</v>
      </c>
      <c r="H38" s="37">
        <v>1.94</v>
      </c>
      <c r="I38" s="37">
        <v>1.48</v>
      </c>
      <c r="J38" s="38">
        <v>1.03</v>
      </c>
      <c r="K38" s="22"/>
      <c r="L38" s="22"/>
      <c r="M38" s="22"/>
      <c r="N38" s="22"/>
      <c r="O38" s="22"/>
      <c r="P38" s="22"/>
    </row>
    <row r="39" spans="1:16" ht="39" customHeight="1" x14ac:dyDescent="0.2">
      <c r="A39" s="22"/>
      <c r="B39" s="35"/>
      <c r="C39" s="1210" t="s">
        <v>570</v>
      </c>
      <c r="D39" s="1211"/>
      <c r="E39" s="1212"/>
      <c r="F39" s="36">
        <v>0.56999999999999995</v>
      </c>
      <c r="G39" s="37">
        <v>0.36</v>
      </c>
      <c r="H39" s="37">
        <v>0.41</v>
      </c>
      <c r="I39" s="37">
        <v>0.08</v>
      </c>
      <c r="J39" s="38">
        <v>0.18</v>
      </c>
      <c r="K39" s="22"/>
      <c r="L39" s="22"/>
      <c r="M39" s="22"/>
      <c r="N39" s="22"/>
      <c r="O39" s="22"/>
      <c r="P39" s="22"/>
    </row>
    <row r="40" spans="1:16" ht="39" customHeight="1" x14ac:dyDescent="0.2">
      <c r="A40" s="22"/>
      <c r="B40" s="35"/>
      <c r="C40" s="1210"/>
      <c r="D40" s="1211"/>
      <c r="E40" s="1212"/>
      <c r="F40" s="36"/>
      <c r="G40" s="37"/>
      <c r="H40" s="37"/>
      <c r="I40" s="37"/>
      <c r="J40" s="38"/>
      <c r="K40" s="22"/>
      <c r="L40" s="22"/>
      <c r="M40" s="22"/>
      <c r="N40" s="22"/>
      <c r="O40" s="22"/>
      <c r="P40" s="22"/>
    </row>
    <row r="41" spans="1:16" ht="39" customHeight="1" x14ac:dyDescent="0.2">
      <c r="A41" s="22"/>
      <c r="B41" s="35"/>
      <c r="C41" s="1210"/>
      <c r="D41" s="1211"/>
      <c r="E41" s="1212"/>
      <c r="F41" s="36"/>
      <c r="G41" s="37"/>
      <c r="H41" s="37"/>
      <c r="I41" s="37"/>
      <c r="J41" s="38"/>
      <c r="K41" s="22"/>
      <c r="L41" s="22"/>
      <c r="M41" s="22"/>
      <c r="N41" s="22"/>
      <c r="O41" s="22"/>
      <c r="P41" s="22"/>
    </row>
    <row r="42" spans="1:16" ht="39" customHeight="1" x14ac:dyDescent="0.2">
      <c r="A42" s="22"/>
      <c r="B42" s="39"/>
      <c r="C42" s="1210" t="s">
        <v>571</v>
      </c>
      <c r="D42" s="1211"/>
      <c r="E42" s="1212"/>
      <c r="F42" s="36" t="s">
        <v>515</v>
      </c>
      <c r="G42" s="37" t="s">
        <v>515</v>
      </c>
      <c r="H42" s="37" t="s">
        <v>515</v>
      </c>
      <c r="I42" s="37" t="s">
        <v>515</v>
      </c>
      <c r="J42" s="38" t="s">
        <v>515</v>
      </c>
      <c r="K42" s="22"/>
      <c r="L42" s="22"/>
      <c r="M42" s="22"/>
      <c r="N42" s="22"/>
      <c r="O42" s="22"/>
      <c r="P42" s="22"/>
    </row>
    <row r="43" spans="1:16" ht="39" customHeight="1" thickBot="1" x14ac:dyDescent="0.25">
      <c r="A43" s="22"/>
      <c r="B43" s="40"/>
      <c r="C43" s="1213" t="s">
        <v>572</v>
      </c>
      <c r="D43" s="1214"/>
      <c r="E43" s="1215"/>
      <c r="F43" s="41">
        <v>1.05</v>
      </c>
      <c r="G43" s="42">
        <v>1.67</v>
      </c>
      <c r="H43" s="42">
        <v>2.84</v>
      </c>
      <c r="I43" s="42" t="s">
        <v>515</v>
      </c>
      <c r="J43" s="43" t="s">
        <v>515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gXc74dR6Hqb2weJq9It7bgQewoG7mwBoW/t6i0U1qiESMnj0s2p+vC/5qQzoEfgKG0TX1bjFsS4lGV/9ko8Ig==" saltValue="cNxnV6xlSsR6zgl+r1j2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218" t="s">
        <v>11</v>
      </c>
      <c r="C45" s="1219"/>
      <c r="D45" s="58"/>
      <c r="E45" s="1224" t="s">
        <v>12</v>
      </c>
      <c r="F45" s="1224"/>
      <c r="G45" s="1224"/>
      <c r="H45" s="1224"/>
      <c r="I45" s="1224"/>
      <c r="J45" s="1225"/>
      <c r="K45" s="59">
        <v>216</v>
      </c>
      <c r="L45" s="60">
        <v>188</v>
      </c>
      <c r="M45" s="60">
        <v>190</v>
      </c>
      <c r="N45" s="60">
        <v>178</v>
      </c>
      <c r="O45" s="61">
        <v>197</v>
      </c>
      <c r="P45" s="48"/>
      <c r="Q45" s="48"/>
      <c r="R45" s="48"/>
      <c r="S45" s="48"/>
      <c r="T45" s="48"/>
      <c r="U45" s="48"/>
    </row>
    <row r="46" spans="1:21" ht="30.75" customHeight="1" x14ac:dyDescent="0.2">
      <c r="A46" s="48"/>
      <c r="B46" s="1220"/>
      <c r="C46" s="1221"/>
      <c r="D46" s="62"/>
      <c r="E46" s="1226" t="s">
        <v>13</v>
      </c>
      <c r="F46" s="1226"/>
      <c r="G46" s="1226"/>
      <c r="H46" s="1226"/>
      <c r="I46" s="1226"/>
      <c r="J46" s="1227"/>
      <c r="K46" s="63" t="s">
        <v>515</v>
      </c>
      <c r="L46" s="64" t="s">
        <v>515</v>
      </c>
      <c r="M46" s="64" t="s">
        <v>515</v>
      </c>
      <c r="N46" s="64" t="s">
        <v>515</v>
      </c>
      <c r="O46" s="65" t="s">
        <v>515</v>
      </c>
      <c r="P46" s="48"/>
      <c r="Q46" s="48"/>
      <c r="R46" s="48"/>
      <c r="S46" s="48"/>
      <c r="T46" s="48"/>
      <c r="U46" s="48"/>
    </row>
    <row r="47" spans="1:21" ht="30.75" customHeight="1" x14ac:dyDescent="0.2">
      <c r="A47" s="48"/>
      <c r="B47" s="1220"/>
      <c r="C47" s="1221"/>
      <c r="D47" s="62"/>
      <c r="E47" s="1226" t="s">
        <v>14</v>
      </c>
      <c r="F47" s="1226"/>
      <c r="G47" s="1226"/>
      <c r="H47" s="1226"/>
      <c r="I47" s="1226"/>
      <c r="J47" s="1227"/>
      <c r="K47" s="63" t="s">
        <v>515</v>
      </c>
      <c r="L47" s="64" t="s">
        <v>515</v>
      </c>
      <c r="M47" s="64" t="s">
        <v>515</v>
      </c>
      <c r="N47" s="64" t="s">
        <v>515</v>
      </c>
      <c r="O47" s="65" t="s">
        <v>515</v>
      </c>
      <c r="P47" s="48"/>
      <c r="Q47" s="48"/>
      <c r="R47" s="48"/>
      <c r="S47" s="48"/>
      <c r="T47" s="48"/>
      <c r="U47" s="48"/>
    </row>
    <row r="48" spans="1:21" ht="30.75" customHeight="1" x14ac:dyDescent="0.2">
      <c r="A48" s="48"/>
      <c r="B48" s="1220"/>
      <c r="C48" s="1221"/>
      <c r="D48" s="62"/>
      <c r="E48" s="1226" t="s">
        <v>15</v>
      </c>
      <c r="F48" s="1226"/>
      <c r="G48" s="1226"/>
      <c r="H48" s="1226"/>
      <c r="I48" s="1226"/>
      <c r="J48" s="1227"/>
      <c r="K48" s="63">
        <v>245</v>
      </c>
      <c r="L48" s="64">
        <v>210</v>
      </c>
      <c r="M48" s="64">
        <v>187</v>
      </c>
      <c r="N48" s="64">
        <v>177</v>
      </c>
      <c r="O48" s="65">
        <v>199</v>
      </c>
      <c r="P48" s="48"/>
      <c r="Q48" s="48"/>
      <c r="R48" s="48"/>
      <c r="S48" s="48"/>
      <c r="T48" s="48"/>
      <c r="U48" s="48"/>
    </row>
    <row r="49" spans="1:21" ht="30.75" customHeight="1" x14ac:dyDescent="0.2">
      <c r="A49" s="48"/>
      <c r="B49" s="1220"/>
      <c r="C49" s="1221"/>
      <c r="D49" s="62"/>
      <c r="E49" s="1226" t="s">
        <v>16</v>
      </c>
      <c r="F49" s="1226"/>
      <c r="G49" s="1226"/>
      <c r="H49" s="1226"/>
      <c r="I49" s="1226"/>
      <c r="J49" s="1227"/>
      <c r="K49" s="63" t="s">
        <v>515</v>
      </c>
      <c r="L49" s="64" t="s">
        <v>515</v>
      </c>
      <c r="M49" s="64" t="s">
        <v>515</v>
      </c>
      <c r="N49" s="64" t="s">
        <v>515</v>
      </c>
      <c r="O49" s="65" t="s">
        <v>515</v>
      </c>
      <c r="P49" s="48"/>
      <c r="Q49" s="48"/>
      <c r="R49" s="48"/>
      <c r="S49" s="48"/>
      <c r="T49" s="48"/>
      <c r="U49" s="48"/>
    </row>
    <row r="50" spans="1:21" ht="30.75" customHeight="1" x14ac:dyDescent="0.2">
      <c r="A50" s="48"/>
      <c r="B50" s="1220"/>
      <c r="C50" s="1221"/>
      <c r="D50" s="62"/>
      <c r="E50" s="1226" t="s">
        <v>17</v>
      </c>
      <c r="F50" s="1226"/>
      <c r="G50" s="1226"/>
      <c r="H50" s="1226"/>
      <c r="I50" s="1226"/>
      <c r="J50" s="1227"/>
      <c r="K50" s="63" t="s">
        <v>515</v>
      </c>
      <c r="L50" s="64" t="s">
        <v>515</v>
      </c>
      <c r="M50" s="64" t="s">
        <v>515</v>
      </c>
      <c r="N50" s="64" t="s">
        <v>515</v>
      </c>
      <c r="O50" s="65" t="s">
        <v>515</v>
      </c>
      <c r="P50" s="48"/>
      <c r="Q50" s="48"/>
      <c r="R50" s="48"/>
      <c r="S50" s="48"/>
      <c r="T50" s="48"/>
      <c r="U50" s="48"/>
    </row>
    <row r="51" spans="1:21" ht="30.75" customHeight="1" x14ac:dyDescent="0.2">
      <c r="A51" s="48"/>
      <c r="B51" s="1222"/>
      <c r="C51" s="1223"/>
      <c r="D51" s="66"/>
      <c r="E51" s="1226" t="s">
        <v>18</v>
      </c>
      <c r="F51" s="1226"/>
      <c r="G51" s="1226"/>
      <c r="H51" s="1226"/>
      <c r="I51" s="1226"/>
      <c r="J51" s="1227"/>
      <c r="K51" s="63" t="s">
        <v>515</v>
      </c>
      <c r="L51" s="64" t="s">
        <v>515</v>
      </c>
      <c r="M51" s="64" t="s">
        <v>515</v>
      </c>
      <c r="N51" s="64" t="s">
        <v>515</v>
      </c>
      <c r="O51" s="65" t="s">
        <v>515</v>
      </c>
      <c r="P51" s="48"/>
      <c r="Q51" s="48"/>
      <c r="R51" s="48"/>
      <c r="S51" s="48"/>
      <c r="T51" s="48"/>
      <c r="U51" s="48"/>
    </row>
    <row r="52" spans="1:21" ht="30.75" customHeight="1" x14ac:dyDescent="0.2">
      <c r="A52" s="48"/>
      <c r="B52" s="1228" t="s">
        <v>19</v>
      </c>
      <c r="C52" s="1229"/>
      <c r="D52" s="66"/>
      <c r="E52" s="1226" t="s">
        <v>20</v>
      </c>
      <c r="F52" s="1226"/>
      <c r="G52" s="1226"/>
      <c r="H52" s="1226"/>
      <c r="I52" s="1226"/>
      <c r="J52" s="1227"/>
      <c r="K52" s="63">
        <v>489</v>
      </c>
      <c r="L52" s="64">
        <v>500</v>
      </c>
      <c r="M52" s="64">
        <v>485</v>
      </c>
      <c r="N52" s="64">
        <v>472</v>
      </c>
      <c r="O52" s="65">
        <v>476</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-28</v>
      </c>
      <c r="L53" s="69">
        <v>-102</v>
      </c>
      <c r="M53" s="69">
        <v>-108</v>
      </c>
      <c r="N53" s="69">
        <v>-117</v>
      </c>
      <c r="O53" s="70">
        <v>-80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5">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2">
      <c r="B57" s="1234" t="s">
        <v>25</v>
      </c>
      <c r="C57" s="1235"/>
      <c r="D57" s="1238" t="s">
        <v>26</v>
      </c>
      <c r="E57" s="1239"/>
      <c r="F57" s="1239"/>
      <c r="G57" s="1239"/>
      <c r="H57" s="1239"/>
      <c r="I57" s="1239"/>
      <c r="J57" s="1240"/>
      <c r="K57" s="83"/>
      <c r="L57" s="84"/>
      <c r="M57" s="84"/>
      <c r="N57" s="84"/>
      <c r="O57" s="85"/>
    </row>
    <row r="58" spans="1:21" ht="31.5" customHeight="1" thickBot="1" x14ac:dyDescent="0.25">
      <c r="B58" s="1236"/>
      <c r="C58" s="1237"/>
      <c r="D58" s="1241" t="s">
        <v>27</v>
      </c>
      <c r="E58" s="1242"/>
      <c r="F58" s="1242"/>
      <c r="G58" s="1242"/>
      <c r="H58" s="1242"/>
      <c r="I58" s="1242"/>
      <c r="J58" s="1243"/>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32i/XyxmsUctZgSsm/tZ3TQJurvpES1fXjbsPqQGstV3pP8/ChpOQ517WR62sYIX6slcJP0siTmzDCZAZ8WXA==" saltValue="UjXe0UyoDpjM7MafQs+G0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44" t="s">
        <v>30</v>
      </c>
      <c r="C41" s="1245"/>
      <c r="D41" s="102"/>
      <c r="E41" s="1250" t="s">
        <v>31</v>
      </c>
      <c r="F41" s="1250"/>
      <c r="G41" s="1250"/>
      <c r="H41" s="1251"/>
      <c r="I41" s="351">
        <v>2156</v>
      </c>
      <c r="J41" s="352">
        <v>2311</v>
      </c>
      <c r="K41" s="352">
        <v>2756</v>
      </c>
      <c r="L41" s="352">
        <v>3221</v>
      </c>
      <c r="M41" s="353">
        <v>3342</v>
      </c>
    </row>
    <row r="42" spans="2:13" ht="27.75" customHeight="1" x14ac:dyDescent="0.2">
      <c r="B42" s="1246"/>
      <c r="C42" s="1247"/>
      <c r="D42" s="103"/>
      <c r="E42" s="1252" t="s">
        <v>32</v>
      </c>
      <c r="F42" s="1252"/>
      <c r="G42" s="1252"/>
      <c r="H42" s="1253"/>
      <c r="I42" s="354" t="s">
        <v>515</v>
      </c>
      <c r="J42" s="355" t="s">
        <v>515</v>
      </c>
      <c r="K42" s="355" t="s">
        <v>515</v>
      </c>
      <c r="L42" s="355" t="s">
        <v>515</v>
      </c>
      <c r="M42" s="356" t="s">
        <v>515</v>
      </c>
    </row>
    <row r="43" spans="2:13" ht="27.75" customHeight="1" x14ac:dyDescent="0.2">
      <c r="B43" s="1246"/>
      <c r="C43" s="1247"/>
      <c r="D43" s="103"/>
      <c r="E43" s="1252" t="s">
        <v>33</v>
      </c>
      <c r="F43" s="1252"/>
      <c r="G43" s="1252"/>
      <c r="H43" s="1253"/>
      <c r="I43" s="354">
        <v>1401</v>
      </c>
      <c r="J43" s="355">
        <v>1293</v>
      </c>
      <c r="K43" s="355">
        <v>1167</v>
      </c>
      <c r="L43" s="355">
        <v>996</v>
      </c>
      <c r="M43" s="356">
        <v>952</v>
      </c>
    </row>
    <row r="44" spans="2:13" ht="27.75" customHeight="1" x14ac:dyDescent="0.2">
      <c r="B44" s="1246"/>
      <c r="C44" s="1247"/>
      <c r="D44" s="103"/>
      <c r="E44" s="1252" t="s">
        <v>34</v>
      </c>
      <c r="F44" s="1252"/>
      <c r="G44" s="1252"/>
      <c r="H44" s="1253"/>
      <c r="I44" s="354" t="s">
        <v>515</v>
      </c>
      <c r="J44" s="355" t="s">
        <v>515</v>
      </c>
      <c r="K44" s="355" t="s">
        <v>515</v>
      </c>
      <c r="L44" s="355" t="s">
        <v>515</v>
      </c>
      <c r="M44" s="356" t="s">
        <v>515</v>
      </c>
    </row>
    <row r="45" spans="2:13" ht="27.75" customHeight="1" x14ac:dyDescent="0.2">
      <c r="B45" s="1246"/>
      <c r="C45" s="1247"/>
      <c r="D45" s="103"/>
      <c r="E45" s="1252" t="s">
        <v>35</v>
      </c>
      <c r="F45" s="1252"/>
      <c r="G45" s="1252"/>
      <c r="H45" s="1253"/>
      <c r="I45" s="354">
        <v>1111</v>
      </c>
      <c r="J45" s="355">
        <v>1026</v>
      </c>
      <c r="K45" s="355">
        <v>1038</v>
      </c>
      <c r="L45" s="355">
        <v>1083</v>
      </c>
      <c r="M45" s="356">
        <v>1016</v>
      </c>
    </row>
    <row r="46" spans="2:13" ht="27.75" customHeight="1" x14ac:dyDescent="0.2">
      <c r="B46" s="1246"/>
      <c r="C46" s="1247"/>
      <c r="D46" s="104"/>
      <c r="E46" s="1252" t="s">
        <v>36</v>
      </c>
      <c r="F46" s="1252"/>
      <c r="G46" s="1252"/>
      <c r="H46" s="1253"/>
      <c r="I46" s="354" t="s">
        <v>515</v>
      </c>
      <c r="J46" s="355" t="s">
        <v>515</v>
      </c>
      <c r="K46" s="355" t="s">
        <v>515</v>
      </c>
      <c r="L46" s="355" t="s">
        <v>515</v>
      </c>
      <c r="M46" s="356" t="s">
        <v>515</v>
      </c>
    </row>
    <row r="47" spans="2:13" ht="27.75" customHeight="1" x14ac:dyDescent="0.2">
      <c r="B47" s="1246"/>
      <c r="C47" s="1247"/>
      <c r="D47" s="105"/>
      <c r="E47" s="1254" t="s">
        <v>37</v>
      </c>
      <c r="F47" s="1255"/>
      <c r="G47" s="1255"/>
      <c r="H47" s="1256"/>
      <c r="I47" s="354" t="s">
        <v>515</v>
      </c>
      <c r="J47" s="355" t="s">
        <v>515</v>
      </c>
      <c r="K47" s="355" t="s">
        <v>515</v>
      </c>
      <c r="L47" s="355" t="s">
        <v>515</v>
      </c>
      <c r="M47" s="356" t="s">
        <v>515</v>
      </c>
    </row>
    <row r="48" spans="2:13" ht="27.75" customHeight="1" x14ac:dyDescent="0.2">
      <c r="B48" s="1246"/>
      <c r="C48" s="1247"/>
      <c r="D48" s="103"/>
      <c r="E48" s="1252" t="s">
        <v>38</v>
      </c>
      <c r="F48" s="1252"/>
      <c r="G48" s="1252"/>
      <c r="H48" s="1253"/>
      <c r="I48" s="354" t="s">
        <v>515</v>
      </c>
      <c r="J48" s="355" t="s">
        <v>515</v>
      </c>
      <c r="K48" s="355" t="s">
        <v>515</v>
      </c>
      <c r="L48" s="355" t="s">
        <v>515</v>
      </c>
      <c r="M48" s="356" t="s">
        <v>515</v>
      </c>
    </row>
    <row r="49" spans="2:13" ht="27.75" customHeight="1" x14ac:dyDescent="0.2">
      <c r="B49" s="1248"/>
      <c r="C49" s="1249"/>
      <c r="D49" s="103"/>
      <c r="E49" s="1252" t="s">
        <v>39</v>
      </c>
      <c r="F49" s="1252"/>
      <c r="G49" s="1252"/>
      <c r="H49" s="1253"/>
      <c r="I49" s="354" t="s">
        <v>515</v>
      </c>
      <c r="J49" s="355" t="s">
        <v>515</v>
      </c>
      <c r="K49" s="355" t="s">
        <v>515</v>
      </c>
      <c r="L49" s="355" t="s">
        <v>515</v>
      </c>
      <c r="M49" s="356" t="s">
        <v>515</v>
      </c>
    </row>
    <row r="50" spans="2:13" ht="27.75" customHeight="1" x14ac:dyDescent="0.2">
      <c r="B50" s="1257" t="s">
        <v>40</v>
      </c>
      <c r="C50" s="1258"/>
      <c r="D50" s="106"/>
      <c r="E50" s="1252" t="s">
        <v>41</v>
      </c>
      <c r="F50" s="1252"/>
      <c r="G50" s="1252"/>
      <c r="H50" s="1253"/>
      <c r="I50" s="354">
        <v>1939</v>
      </c>
      <c r="J50" s="355">
        <v>2181</v>
      </c>
      <c r="K50" s="355">
        <v>2204</v>
      </c>
      <c r="L50" s="355">
        <v>1911</v>
      </c>
      <c r="M50" s="356">
        <v>2144</v>
      </c>
    </row>
    <row r="51" spans="2:13" ht="27.75" customHeight="1" x14ac:dyDescent="0.2">
      <c r="B51" s="1246"/>
      <c r="C51" s="1247"/>
      <c r="D51" s="103"/>
      <c r="E51" s="1252" t="s">
        <v>42</v>
      </c>
      <c r="F51" s="1252"/>
      <c r="G51" s="1252"/>
      <c r="H51" s="1253"/>
      <c r="I51" s="354">
        <v>27</v>
      </c>
      <c r="J51" s="355">
        <v>21</v>
      </c>
      <c r="K51" s="355">
        <v>14</v>
      </c>
      <c r="L51" s="355">
        <v>5</v>
      </c>
      <c r="M51" s="356" t="s">
        <v>515</v>
      </c>
    </row>
    <row r="52" spans="2:13" ht="27.75" customHeight="1" x14ac:dyDescent="0.2">
      <c r="B52" s="1248"/>
      <c r="C52" s="1249"/>
      <c r="D52" s="103"/>
      <c r="E52" s="1252" t="s">
        <v>43</v>
      </c>
      <c r="F52" s="1252"/>
      <c r="G52" s="1252"/>
      <c r="H52" s="1253"/>
      <c r="I52" s="354">
        <v>5589</v>
      </c>
      <c r="J52" s="355">
        <v>5559</v>
      </c>
      <c r="K52" s="355">
        <v>5606</v>
      </c>
      <c r="L52" s="355">
        <v>5640</v>
      </c>
      <c r="M52" s="356">
        <v>5596</v>
      </c>
    </row>
    <row r="53" spans="2:13" ht="27.75" customHeight="1" thickBot="1" x14ac:dyDescent="0.25">
      <c r="B53" s="1259" t="s">
        <v>44</v>
      </c>
      <c r="C53" s="1260"/>
      <c r="D53" s="107"/>
      <c r="E53" s="1261" t="s">
        <v>45</v>
      </c>
      <c r="F53" s="1261"/>
      <c r="G53" s="1261"/>
      <c r="H53" s="1262"/>
      <c r="I53" s="357">
        <v>-2887</v>
      </c>
      <c r="J53" s="358">
        <v>-3130</v>
      </c>
      <c r="K53" s="358">
        <v>-2862</v>
      </c>
      <c r="L53" s="358">
        <v>-2257</v>
      </c>
      <c r="M53" s="359">
        <v>-2431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gRaJKzwbSqsPCEJBJzg5MVjdgQb766+n4250FK/1HeWKpxtX0OI5uYgg6VFthPVDUhuX5Wyi2Y0lxM7hLLPQ/w==" saltValue="nKUZKTwanWLMDbtD4Pi3P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559</v>
      </c>
      <c r="G54" s="116" t="s">
        <v>560</v>
      </c>
      <c r="H54" s="117" t="s">
        <v>561</v>
      </c>
    </row>
    <row r="55" spans="2:8" ht="52.5" customHeight="1" x14ac:dyDescent="0.2">
      <c r="B55" s="118"/>
      <c r="C55" s="1271" t="s">
        <v>48</v>
      </c>
      <c r="D55" s="1271"/>
      <c r="E55" s="1272"/>
      <c r="F55" s="119">
        <v>1333</v>
      </c>
      <c r="G55" s="119">
        <v>1123</v>
      </c>
      <c r="H55" s="120">
        <v>1393</v>
      </c>
    </row>
    <row r="56" spans="2:8" ht="52.5" customHeight="1" x14ac:dyDescent="0.2">
      <c r="B56" s="121"/>
      <c r="C56" s="1273" t="s">
        <v>49</v>
      </c>
      <c r="D56" s="1273"/>
      <c r="E56" s="1274"/>
      <c r="F56" s="122" t="s">
        <v>515</v>
      </c>
      <c r="G56" s="122" t="s">
        <v>515</v>
      </c>
      <c r="H56" s="123" t="s">
        <v>515</v>
      </c>
    </row>
    <row r="57" spans="2:8" ht="53.25" customHeight="1" x14ac:dyDescent="0.2">
      <c r="B57" s="121"/>
      <c r="C57" s="1275" t="s">
        <v>50</v>
      </c>
      <c r="D57" s="1275"/>
      <c r="E57" s="1276"/>
      <c r="F57" s="124">
        <v>387</v>
      </c>
      <c r="G57" s="124">
        <v>249</v>
      </c>
      <c r="H57" s="125">
        <v>250</v>
      </c>
    </row>
    <row r="58" spans="2:8" ht="45.75" customHeight="1" x14ac:dyDescent="0.2">
      <c r="B58" s="126"/>
      <c r="C58" s="1263" t="s">
        <v>594</v>
      </c>
      <c r="D58" s="1264"/>
      <c r="E58" s="1265"/>
      <c r="F58" s="127">
        <v>386</v>
      </c>
      <c r="G58" s="127">
        <v>246</v>
      </c>
      <c r="H58" s="128">
        <v>246</v>
      </c>
    </row>
    <row r="59" spans="2:8" ht="45.75" customHeight="1" x14ac:dyDescent="0.2">
      <c r="B59" s="126"/>
      <c r="C59" s="1263" t="s">
        <v>595</v>
      </c>
      <c r="D59" s="1264"/>
      <c r="E59" s="1265"/>
      <c r="F59" s="127">
        <v>1</v>
      </c>
      <c r="G59" s="127">
        <v>2</v>
      </c>
      <c r="H59" s="128">
        <v>4</v>
      </c>
    </row>
    <row r="60" spans="2:8" ht="45.75" customHeight="1" x14ac:dyDescent="0.2">
      <c r="B60" s="126"/>
      <c r="C60" s="1263"/>
      <c r="D60" s="1264"/>
      <c r="E60" s="1265"/>
      <c r="F60" s="127"/>
      <c r="G60" s="127"/>
      <c r="H60" s="128"/>
    </row>
    <row r="61" spans="2:8" ht="45.75" customHeight="1" x14ac:dyDescent="0.2">
      <c r="B61" s="126"/>
      <c r="C61" s="1263"/>
      <c r="D61" s="1264"/>
      <c r="E61" s="1265"/>
      <c r="F61" s="127"/>
      <c r="G61" s="127"/>
      <c r="H61" s="128"/>
    </row>
    <row r="62" spans="2:8" ht="45.75" customHeight="1" thickBot="1" x14ac:dyDescent="0.25">
      <c r="B62" s="129"/>
      <c r="C62" s="1266"/>
      <c r="D62" s="1267"/>
      <c r="E62" s="1268"/>
      <c r="F62" s="130"/>
      <c r="G62" s="130"/>
      <c r="H62" s="131"/>
    </row>
    <row r="63" spans="2:8" ht="52.5" customHeight="1" thickBot="1" x14ac:dyDescent="0.25">
      <c r="B63" s="132"/>
      <c r="C63" s="1269" t="s">
        <v>51</v>
      </c>
      <c r="D63" s="1269"/>
      <c r="E63" s="1270"/>
      <c r="F63" s="133">
        <v>1719</v>
      </c>
      <c r="G63" s="133">
        <v>1372</v>
      </c>
      <c r="H63" s="134">
        <v>1643</v>
      </c>
    </row>
    <row r="64" spans="2:8" ht="13.2" x14ac:dyDescent="0.2"/>
  </sheetData>
  <sheetProtection algorithmName="SHA-512" hashValue="42JGn8JnXTInU/KgkV05+Dx9ASD2PVGKar/q6T6EfKz9Q5KijchRM/F1qCrc26xaH2b+svkFeyeBlW71p23sCw==" saltValue="9Vw9etcl/jjjS60oSn37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597</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598</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5" t="s">
        <v>599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ht="13.2" x14ac:dyDescent="0.2">
      <c r="B44" s="3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ht="13.2" x14ac:dyDescent="0.2">
      <c r="B45" s="3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ht="13.2" x14ac:dyDescent="0.2">
      <c r="B46" s="3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ht="13.2" x14ac:dyDescent="0.2">
      <c r="B47" s="3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600</v>
      </c>
    </row>
    <row r="50" spans="1:109" ht="13.2" x14ac:dyDescent="0.2">
      <c r="B50" s="376"/>
      <c r="G50" s="1277"/>
      <c r="H50" s="1277"/>
      <c r="I50" s="1277"/>
      <c r="J50" s="1277"/>
      <c r="K50" s="386"/>
      <c r="L50" s="386"/>
      <c r="M50" s="387"/>
      <c r="N50" s="387"/>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557</v>
      </c>
      <c r="BQ50" s="1283"/>
      <c r="BR50" s="1283"/>
      <c r="BS50" s="1283"/>
      <c r="BT50" s="1283"/>
      <c r="BU50" s="1283"/>
      <c r="BV50" s="1283"/>
      <c r="BW50" s="1283"/>
      <c r="BX50" s="1283" t="s">
        <v>558</v>
      </c>
      <c r="BY50" s="1283"/>
      <c r="BZ50" s="1283"/>
      <c r="CA50" s="1283"/>
      <c r="CB50" s="1283"/>
      <c r="CC50" s="1283"/>
      <c r="CD50" s="1283"/>
      <c r="CE50" s="1283"/>
      <c r="CF50" s="1283" t="s">
        <v>559</v>
      </c>
      <c r="CG50" s="1283"/>
      <c r="CH50" s="1283"/>
      <c r="CI50" s="1283"/>
      <c r="CJ50" s="1283"/>
      <c r="CK50" s="1283"/>
      <c r="CL50" s="1283"/>
      <c r="CM50" s="1283"/>
      <c r="CN50" s="1283" t="s">
        <v>560</v>
      </c>
      <c r="CO50" s="1283"/>
      <c r="CP50" s="1283"/>
      <c r="CQ50" s="1283"/>
      <c r="CR50" s="1283"/>
      <c r="CS50" s="1283"/>
      <c r="CT50" s="1283"/>
      <c r="CU50" s="1283"/>
      <c r="CV50" s="1283" t="s">
        <v>561</v>
      </c>
      <c r="CW50" s="1283"/>
      <c r="CX50" s="1283"/>
      <c r="CY50" s="1283"/>
      <c r="CZ50" s="1283"/>
      <c r="DA50" s="1283"/>
      <c r="DB50" s="1283"/>
      <c r="DC50" s="1283"/>
    </row>
    <row r="51" spans="1:109" ht="13.5" customHeight="1" x14ac:dyDescent="0.2">
      <c r="B51" s="376"/>
      <c r="G51" s="1294"/>
      <c r="H51" s="1294"/>
      <c r="I51" s="1298"/>
      <c r="J51" s="1298"/>
      <c r="K51" s="1284"/>
      <c r="L51" s="1284"/>
      <c r="M51" s="1284"/>
      <c r="N51" s="1284"/>
      <c r="AM51" s="385"/>
      <c r="AN51" s="1282" t="s">
        <v>601</v>
      </c>
      <c r="AO51" s="1282"/>
      <c r="AP51" s="1282"/>
      <c r="AQ51" s="1282"/>
      <c r="AR51" s="1282"/>
      <c r="AS51" s="1282"/>
      <c r="AT51" s="1282"/>
      <c r="AU51" s="1282"/>
      <c r="AV51" s="1282"/>
      <c r="AW51" s="1282"/>
      <c r="AX51" s="1282"/>
      <c r="AY51" s="1282"/>
      <c r="AZ51" s="1282"/>
      <c r="BA51" s="1282"/>
      <c r="BB51" s="1282" t="s">
        <v>602</v>
      </c>
      <c r="BC51" s="1282"/>
      <c r="BD51" s="1282"/>
      <c r="BE51" s="1282"/>
      <c r="BF51" s="1282"/>
      <c r="BG51" s="1282"/>
      <c r="BH51" s="1282"/>
      <c r="BI51" s="1282"/>
      <c r="BJ51" s="1282"/>
      <c r="BK51" s="1282"/>
      <c r="BL51" s="1282"/>
      <c r="BM51" s="1282"/>
      <c r="BN51" s="1282"/>
      <c r="BO51" s="1282"/>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2" x14ac:dyDescent="0.2">
      <c r="B52" s="376"/>
      <c r="G52" s="1294"/>
      <c r="H52" s="1294"/>
      <c r="I52" s="1298"/>
      <c r="J52" s="1298"/>
      <c r="K52" s="1284"/>
      <c r="L52" s="1284"/>
      <c r="M52" s="1284"/>
      <c r="N52" s="1284"/>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384"/>
      <c r="B53" s="376"/>
      <c r="G53" s="1294"/>
      <c r="H53" s="1294"/>
      <c r="I53" s="1277"/>
      <c r="J53" s="1277"/>
      <c r="K53" s="1284"/>
      <c r="L53" s="1284"/>
      <c r="M53" s="1284"/>
      <c r="N53" s="1284"/>
      <c r="AM53" s="385"/>
      <c r="AN53" s="1282"/>
      <c r="AO53" s="1282"/>
      <c r="AP53" s="1282"/>
      <c r="AQ53" s="1282"/>
      <c r="AR53" s="1282"/>
      <c r="AS53" s="1282"/>
      <c r="AT53" s="1282"/>
      <c r="AU53" s="1282"/>
      <c r="AV53" s="1282"/>
      <c r="AW53" s="1282"/>
      <c r="AX53" s="1282"/>
      <c r="AY53" s="1282"/>
      <c r="AZ53" s="1282"/>
      <c r="BA53" s="1282"/>
      <c r="BB53" s="1282" t="s">
        <v>603</v>
      </c>
      <c r="BC53" s="1282"/>
      <c r="BD53" s="1282"/>
      <c r="BE53" s="1282"/>
      <c r="BF53" s="1282"/>
      <c r="BG53" s="1282"/>
      <c r="BH53" s="1282"/>
      <c r="BI53" s="1282"/>
      <c r="BJ53" s="1282"/>
      <c r="BK53" s="1282"/>
      <c r="BL53" s="1282"/>
      <c r="BM53" s="1282"/>
      <c r="BN53" s="1282"/>
      <c r="BO53" s="1282"/>
      <c r="BP53" s="1279">
        <v>63.9</v>
      </c>
      <c r="BQ53" s="1279"/>
      <c r="BR53" s="1279"/>
      <c r="BS53" s="1279"/>
      <c r="BT53" s="1279"/>
      <c r="BU53" s="1279"/>
      <c r="BV53" s="1279"/>
      <c r="BW53" s="1279"/>
      <c r="BX53" s="1279">
        <v>65.2</v>
      </c>
      <c r="BY53" s="1279"/>
      <c r="BZ53" s="1279"/>
      <c r="CA53" s="1279"/>
      <c r="CB53" s="1279"/>
      <c r="CC53" s="1279"/>
      <c r="CD53" s="1279"/>
      <c r="CE53" s="1279"/>
      <c r="CF53" s="1279">
        <v>66.099999999999994</v>
      </c>
      <c r="CG53" s="1279"/>
      <c r="CH53" s="1279"/>
      <c r="CI53" s="1279"/>
      <c r="CJ53" s="1279"/>
      <c r="CK53" s="1279"/>
      <c r="CL53" s="1279"/>
      <c r="CM53" s="1279"/>
      <c r="CN53" s="1279">
        <v>67.2</v>
      </c>
      <c r="CO53" s="1279"/>
      <c r="CP53" s="1279"/>
      <c r="CQ53" s="1279"/>
      <c r="CR53" s="1279"/>
      <c r="CS53" s="1279"/>
      <c r="CT53" s="1279"/>
      <c r="CU53" s="1279"/>
      <c r="CV53" s="1279">
        <v>67.5</v>
      </c>
      <c r="CW53" s="1279"/>
      <c r="CX53" s="1279"/>
      <c r="CY53" s="1279"/>
      <c r="CZ53" s="1279"/>
      <c r="DA53" s="1279"/>
      <c r="DB53" s="1279"/>
      <c r="DC53" s="1279"/>
    </row>
    <row r="54" spans="1:109" ht="13.2" x14ac:dyDescent="0.2">
      <c r="A54" s="384"/>
      <c r="B54" s="376"/>
      <c r="G54" s="1294"/>
      <c r="H54" s="1294"/>
      <c r="I54" s="1277"/>
      <c r="J54" s="1277"/>
      <c r="K54" s="1284"/>
      <c r="L54" s="1284"/>
      <c r="M54" s="1284"/>
      <c r="N54" s="1284"/>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384"/>
      <c r="B55" s="376"/>
      <c r="G55" s="1277"/>
      <c r="H55" s="1277"/>
      <c r="I55" s="1277"/>
      <c r="J55" s="1277"/>
      <c r="K55" s="1284"/>
      <c r="L55" s="1284"/>
      <c r="M55" s="1284"/>
      <c r="N55" s="1284"/>
      <c r="AN55" s="1283" t="s">
        <v>604</v>
      </c>
      <c r="AO55" s="1283"/>
      <c r="AP55" s="1283"/>
      <c r="AQ55" s="1283"/>
      <c r="AR55" s="1283"/>
      <c r="AS55" s="1283"/>
      <c r="AT55" s="1283"/>
      <c r="AU55" s="1283"/>
      <c r="AV55" s="1283"/>
      <c r="AW55" s="1283"/>
      <c r="AX55" s="1283"/>
      <c r="AY55" s="1283"/>
      <c r="AZ55" s="1283"/>
      <c r="BA55" s="1283"/>
      <c r="BB55" s="1282" t="s">
        <v>602</v>
      </c>
      <c r="BC55" s="1282"/>
      <c r="BD55" s="1282"/>
      <c r="BE55" s="1282"/>
      <c r="BF55" s="1282"/>
      <c r="BG55" s="1282"/>
      <c r="BH55" s="1282"/>
      <c r="BI55" s="1282"/>
      <c r="BJ55" s="1282"/>
      <c r="BK55" s="1282"/>
      <c r="BL55" s="1282"/>
      <c r="BM55" s="1282"/>
      <c r="BN55" s="1282"/>
      <c r="BO55" s="1282"/>
      <c r="BP55" s="1279">
        <v>28.5</v>
      </c>
      <c r="BQ55" s="1279"/>
      <c r="BR55" s="1279"/>
      <c r="BS55" s="1279"/>
      <c r="BT55" s="1279"/>
      <c r="BU55" s="1279"/>
      <c r="BV55" s="1279"/>
      <c r="BW55" s="1279"/>
      <c r="BX55" s="1279">
        <v>20.5</v>
      </c>
      <c r="BY55" s="1279"/>
      <c r="BZ55" s="1279"/>
      <c r="CA55" s="1279"/>
      <c r="CB55" s="1279"/>
      <c r="CC55" s="1279"/>
      <c r="CD55" s="1279"/>
      <c r="CE55" s="1279"/>
      <c r="CF55" s="1279">
        <v>21.4</v>
      </c>
      <c r="CG55" s="1279"/>
      <c r="CH55" s="1279"/>
      <c r="CI55" s="1279"/>
      <c r="CJ55" s="1279"/>
      <c r="CK55" s="1279"/>
      <c r="CL55" s="1279"/>
      <c r="CM55" s="1279"/>
      <c r="CN55" s="1279">
        <v>12.8</v>
      </c>
      <c r="CO55" s="1279"/>
      <c r="CP55" s="1279"/>
      <c r="CQ55" s="1279"/>
      <c r="CR55" s="1279"/>
      <c r="CS55" s="1279"/>
      <c r="CT55" s="1279"/>
      <c r="CU55" s="1279"/>
      <c r="CV55" s="1279">
        <v>0</v>
      </c>
      <c r="CW55" s="1279"/>
      <c r="CX55" s="1279"/>
      <c r="CY55" s="1279"/>
      <c r="CZ55" s="1279"/>
      <c r="DA55" s="1279"/>
      <c r="DB55" s="1279"/>
      <c r="DC55" s="1279"/>
    </row>
    <row r="56" spans="1:109" ht="13.2" x14ac:dyDescent="0.2">
      <c r="A56" s="384"/>
      <c r="B56" s="376"/>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ht="13.2" x14ac:dyDescent="0.2">
      <c r="B57" s="388"/>
      <c r="G57" s="1277"/>
      <c r="H57" s="1277"/>
      <c r="I57" s="1280"/>
      <c r="J57" s="1280"/>
      <c r="K57" s="1284"/>
      <c r="L57" s="1284"/>
      <c r="M57" s="1284"/>
      <c r="N57" s="1284"/>
      <c r="AM57" s="370"/>
      <c r="AN57" s="1283"/>
      <c r="AO57" s="1283"/>
      <c r="AP57" s="1283"/>
      <c r="AQ57" s="1283"/>
      <c r="AR57" s="1283"/>
      <c r="AS57" s="1283"/>
      <c r="AT57" s="1283"/>
      <c r="AU57" s="1283"/>
      <c r="AV57" s="1283"/>
      <c r="AW57" s="1283"/>
      <c r="AX57" s="1283"/>
      <c r="AY57" s="1283"/>
      <c r="AZ57" s="1283"/>
      <c r="BA57" s="1283"/>
      <c r="BB57" s="1282" t="s">
        <v>603</v>
      </c>
      <c r="BC57" s="1282"/>
      <c r="BD57" s="1282"/>
      <c r="BE57" s="1282"/>
      <c r="BF57" s="1282"/>
      <c r="BG57" s="1282"/>
      <c r="BH57" s="1282"/>
      <c r="BI57" s="1282"/>
      <c r="BJ57" s="1282"/>
      <c r="BK57" s="1282"/>
      <c r="BL57" s="1282"/>
      <c r="BM57" s="1282"/>
      <c r="BN57" s="1282"/>
      <c r="BO57" s="1282"/>
      <c r="BP57" s="1279">
        <v>59.7</v>
      </c>
      <c r="BQ57" s="1279"/>
      <c r="BR57" s="1279"/>
      <c r="BS57" s="1279"/>
      <c r="BT57" s="1279"/>
      <c r="BU57" s="1279"/>
      <c r="BV57" s="1279"/>
      <c r="BW57" s="1279"/>
      <c r="BX57" s="1279">
        <v>60.3</v>
      </c>
      <c r="BY57" s="1279"/>
      <c r="BZ57" s="1279"/>
      <c r="CA57" s="1279"/>
      <c r="CB57" s="1279"/>
      <c r="CC57" s="1279"/>
      <c r="CD57" s="1279"/>
      <c r="CE57" s="1279"/>
      <c r="CF57" s="1279">
        <v>60.5</v>
      </c>
      <c r="CG57" s="1279"/>
      <c r="CH57" s="1279"/>
      <c r="CI57" s="1279"/>
      <c r="CJ57" s="1279"/>
      <c r="CK57" s="1279"/>
      <c r="CL57" s="1279"/>
      <c r="CM57" s="1279"/>
      <c r="CN57" s="1279">
        <v>61.2</v>
      </c>
      <c r="CO57" s="1279"/>
      <c r="CP57" s="1279"/>
      <c r="CQ57" s="1279"/>
      <c r="CR57" s="1279"/>
      <c r="CS57" s="1279"/>
      <c r="CT57" s="1279"/>
      <c r="CU57" s="1279"/>
      <c r="CV57" s="1279">
        <v>62.8</v>
      </c>
      <c r="CW57" s="1279"/>
      <c r="CX57" s="1279"/>
      <c r="CY57" s="1279"/>
      <c r="CZ57" s="1279"/>
      <c r="DA57" s="1279"/>
      <c r="DB57" s="1279"/>
      <c r="DC57" s="1279"/>
      <c r="DD57" s="389"/>
      <c r="DE57" s="388"/>
    </row>
    <row r="58" spans="1:109" s="384" customFormat="1" ht="13.2" x14ac:dyDescent="0.2">
      <c r="A58" s="370"/>
      <c r="B58" s="388"/>
      <c r="G58" s="1277"/>
      <c r="H58" s="1277"/>
      <c r="I58" s="1280"/>
      <c r="J58" s="1280"/>
      <c r="K58" s="1284"/>
      <c r="L58" s="1284"/>
      <c r="M58" s="1284"/>
      <c r="N58" s="1284"/>
      <c r="AM58" s="370"/>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605</v>
      </c>
    </row>
    <row r="64" spans="1:109" ht="13.2" x14ac:dyDescent="0.2">
      <c r="B64" s="376"/>
      <c r="G64" s="383"/>
      <c r="I64" s="396"/>
      <c r="J64" s="396"/>
      <c r="K64" s="396"/>
      <c r="L64" s="396"/>
      <c r="M64" s="396"/>
      <c r="N64" s="397"/>
      <c r="AM64" s="383"/>
      <c r="AN64" s="383" t="s">
        <v>598</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5" t="s">
        <v>607</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ht="13.2" x14ac:dyDescent="0.2">
      <c r="B66" s="3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ht="13.2" x14ac:dyDescent="0.2">
      <c r="B67" s="3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ht="13.2" x14ac:dyDescent="0.2">
      <c r="B68" s="3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ht="13.2" x14ac:dyDescent="0.2">
      <c r="B69" s="3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600</v>
      </c>
    </row>
    <row r="72" spans="2:107" ht="13.2" x14ac:dyDescent="0.2">
      <c r="B72" s="376"/>
      <c r="G72" s="1277"/>
      <c r="H72" s="1277"/>
      <c r="I72" s="1277"/>
      <c r="J72" s="1277"/>
      <c r="K72" s="386"/>
      <c r="L72" s="386"/>
      <c r="M72" s="387"/>
      <c r="N72" s="387"/>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557</v>
      </c>
      <c r="BQ72" s="1283"/>
      <c r="BR72" s="1283"/>
      <c r="BS72" s="1283"/>
      <c r="BT72" s="1283"/>
      <c r="BU72" s="1283"/>
      <c r="BV72" s="1283"/>
      <c r="BW72" s="1283"/>
      <c r="BX72" s="1283" t="s">
        <v>558</v>
      </c>
      <c r="BY72" s="1283"/>
      <c r="BZ72" s="1283"/>
      <c r="CA72" s="1283"/>
      <c r="CB72" s="1283"/>
      <c r="CC72" s="1283"/>
      <c r="CD72" s="1283"/>
      <c r="CE72" s="1283"/>
      <c r="CF72" s="1283" t="s">
        <v>559</v>
      </c>
      <c r="CG72" s="1283"/>
      <c r="CH72" s="1283"/>
      <c r="CI72" s="1283"/>
      <c r="CJ72" s="1283"/>
      <c r="CK72" s="1283"/>
      <c r="CL72" s="1283"/>
      <c r="CM72" s="1283"/>
      <c r="CN72" s="1283" t="s">
        <v>560</v>
      </c>
      <c r="CO72" s="1283"/>
      <c r="CP72" s="1283"/>
      <c r="CQ72" s="1283"/>
      <c r="CR72" s="1283"/>
      <c r="CS72" s="1283"/>
      <c r="CT72" s="1283"/>
      <c r="CU72" s="1283"/>
      <c r="CV72" s="1283" t="s">
        <v>561</v>
      </c>
      <c r="CW72" s="1283"/>
      <c r="CX72" s="1283"/>
      <c r="CY72" s="1283"/>
      <c r="CZ72" s="1283"/>
      <c r="DA72" s="1283"/>
      <c r="DB72" s="1283"/>
      <c r="DC72" s="1283"/>
    </row>
    <row r="73" spans="2:107" ht="13.2" x14ac:dyDescent="0.2">
      <c r="B73" s="376"/>
      <c r="G73" s="1294"/>
      <c r="H73" s="1294"/>
      <c r="I73" s="1294"/>
      <c r="J73" s="1294"/>
      <c r="K73" s="1278"/>
      <c r="L73" s="1278"/>
      <c r="M73" s="1278"/>
      <c r="N73" s="1278"/>
      <c r="AM73" s="385"/>
      <c r="AN73" s="1282" t="s">
        <v>601</v>
      </c>
      <c r="AO73" s="1282"/>
      <c r="AP73" s="1282"/>
      <c r="AQ73" s="1282"/>
      <c r="AR73" s="1282"/>
      <c r="AS73" s="1282"/>
      <c r="AT73" s="1282"/>
      <c r="AU73" s="1282"/>
      <c r="AV73" s="1282"/>
      <c r="AW73" s="1282"/>
      <c r="AX73" s="1282"/>
      <c r="AY73" s="1282"/>
      <c r="AZ73" s="1282"/>
      <c r="BA73" s="1282"/>
      <c r="BB73" s="1282" t="s">
        <v>602</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2" x14ac:dyDescent="0.2">
      <c r="B74" s="376"/>
      <c r="G74" s="1294"/>
      <c r="H74" s="1294"/>
      <c r="I74" s="1294"/>
      <c r="J74" s="1294"/>
      <c r="K74" s="1278"/>
      <c r="L74" s="1278"/>
      <c r="M74" s="1278"/>
      <c r="N74" s="1278"/>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376"/>
      <c r="G75" s="1294"/>
      <c r="H75" s="1294"/>
      <c r="I75" s="1277"/>
      <c r="J75" s="1277"/>
      <c r="K75" s="1284"/>
      <c r="L75" s="1284"/>
      <c r="M75" s="1284"/>
      <c r="N75" s="1284"/>
      <c r="AM75" s="385"/>
      <c r="AN75" s="1282"/>
      <c r="AO75" s="1282"/>
      <c r="AP75" s="1282"/>
      <c r="AQ75" s="1282"/>
      <c r="AR75" s="1282"/>
      <c r="AS75" s="1282"/>
      <c r="AT75" s="1282"/>
      <c r="AU75" s="1282"/>
      <c r="AV75" s="1282"/>
      <c r="AW75" s="1282"/>
      <c r="AX75" s="1282"/>
      <c r="AY75" s="1282"/>
      <c r="AZ75" s="1282"/>
      <c r="BA75" s="1282"/>
      <c r="BB75" s="1282" t="s">
        <v>606</v>
      </c>
      <c r="BC75" s="1282"/>
      <c r="BD75" s="1282"/>
      <c r="BE75" s="1282"/>
      <c r="BF75" s="1282"/>
      <c r="BG75" s="1282"/>
      <c r="BH75" s="1282"/>
      <c r="BI75" s="1282"/>
      <c r="BJ75" s="1282"/>
      <c r="BK75" s="1282"/>
      <c r="BL75" s="1282"/>
      <c r="BM75" s="1282"/>
      <c r="BN75" s="1282"/>
      <c r="BO75" s="1282"/>
      <c r="BP75" s="1279">
        <v>-0.5</v>
      </c>
      <c r="BQ75" s="1279"/>
      <c r="BR75" s="1279"/>
      <c r="BS75" s="1279"/>
      <c r="BT75" s="1279"/>
      <c r="BU75" s="1279"/>
      <c r="BV75" s="1279"/>
      <c r="BW75" s="1279"/>
      <c r="BX75" s="1279">
        <v>-1.4</v>
      </c>
      <c r="BY75" s="1279"/>
      <c r="BZ75" s="1279"/>
      <c r="CA75" s="1279"/>
      <c r="CB75" s="1279"/>
      <c r="CC75" s="1279"/>
      <c r="CD75" s="1279"/>
      <c r="CE75" s="1279"/>
      <c r="CF75" s="1279">
        <v>-2.2999999999999998</v>
      </c>
      <c r="CG75" s="1279"/>
      <c r="CH75" s="1279"/>
      <c r="CI75" s="1279"/>
      <c r="CJ75" s="1279"/>
      <c r="CK75" s="1279"/>
      <c r="CL75" s="1279"/>
      <c r="CM75" s="1279"/>
      <c r="CN75" s="1279">
        <v>-3.1</v>
      </c>
      <c r="CO75" s="1279"/>
      <c r="CP75" s="1279"/>
      <c r="CQ75" s="1279"/>
      <c r="CR75" s="1279"/>
      <c r="CS75" s="1279"/>
      <c r="CT75" s="1279"/>
      <c r="CU75" s="1279"/>
      <c r="CV75" s="1279">
        <v>-2.7</v>
      </c>
      <c r="CW75" s="1279"/>
      <c r="CX75" s="1279"/>
      <c r="CY75" s="1279"/>
      <c r="CZ75" s="1279"/>
      <c r="DA75" s="1279"/>
      <c r="DB75" s="1279"/>
      <c r="DC75" s="1279"/>
    </row>
    <row r="76" spans="2:107" ht="13.2" x14ac:dyDescent="0.2">
      <c r="B76" s="376"/>
      <c r="G76" s="1294"/>
      <c r="H76" s="1294"/>
      <c r="I76" s="1277"/>
      <c r="J76" s="1277"/>
      <c r="K76" s="1284"/>
      <c r="L76" s="1284"/>
      <c r="M76" s="1284"/>
      <c r="N76" s="1284"/>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376"/>
      <c r="G77" s="1277"/>
      <c r="H77" s="1277"/>
      <c r="I77" s="1277"/>
      <c r="J77" s="1277"/>
      <c r="K77" s="1278"/>
      <c r="L77" s="1278"/>
      <c r="M77" s="1278"/>
      <c r="N77" s="1278"/>
      <c r="AN77" s="1283" t="s">
        <v>604</v>
      </c>
      <c r="AO77" s="1283"/>
      <c r="AP77" s="1283"/>
      <c r="AQ77" s="1283"/>
      <c r="AR77" s="1283"/>
      <c r="AS77" s="1283"/>
      <c r="AT77" s="1283"/>
      <c r="AU77" s="1283"/>
      <c r="AV77" s="1283"/>
      <c r="AW77" s="1283"/>
      <c r="AX77" s="1283"/>
      <c r="AY77" s="1283"/>
      <c r="AZ77" s="1283"/>
      <c r="BA77" s="1283"/>
      <c r="BB77" s="1282" t="s">
        <v>602</v>
      </c>
      <c r="BC77" s="1282"/>
      <c r="BD77" s="1282"/>
      <c r="BE77" s="1282"/>
      <c r="BF77" s="1282"/>
      <c r="BG77" s="1282"/>
      <c r="BH77" s="1282"/>
      <c r="BI77" s="1282"/>
      <c r="BJ77" s="1282"/>
      <c r="BK77" s="1282"/>
      <c r="BL77" s="1282"/>
      <c r="BM77" s="1282"/>
      <c r="BN77" s="1282"/>
      <c r="BO77" s="1282"/>
      <c r="BP77" s="1279">
        <v>28.5</v>
      </c>
      <c r="BQ77" s="1279"/>
      <c r="BR77" s="1279"/>
      <c r="BS77" s="1279"/>
      <c r="BT77" s="1279"/>
      <c r="BU77" s="1279"/>
      <c r="BV77" s="1279"/>
      <c r="BW77" s="1279"/>
      <c r="BX77" s="1279">
        <v>20.5</v>
      </c>
      <c r="BY77" s="1279"/>
      <c r="BZ77" s="1279"/>
      <c r="CA77" s="1279"/>
      <c r="CB77" s="1279"/>
      <c r="CC77" s="1279"/>
      <c r="CD77" s="1279"/>
      <c r="CE77" s="1279"/>
      <c r="CF77" s="1279">
        <v>21.4</v>
      </c>
      <c r="CG77" s="1279"/>
      <c r="CH77" s="1279"/>
      <c r="CI77" s="1279"/>
      <c r="CJ77" s="1279"/>
      <c r="CK77" s="1279"/>
      <c r="CL77" s="1279"/>
      <c r="CM77" s="1279"/>
      <c r="CN77" s="1279">
        <v>12.8</v>
      </c>
      <c r="CO77" s="1279"/>
      <c r="CP77" s="1279"/>
      <c r="CQ77" s="1279"/>
      <c r="CR77" s="1279"/>
      <c r="CS77" s="1279"/>
      <c r="CT77" s="1279"/>
      <c r="CU77" s="1279"/>
      <c r="CV77" s="1279">
        <v>0</v>
      </c>
      <c r="CW77" s="1279"/>
      <c r="CX77" s="1279"/>
      <c r="CY77" s="1279"/>
      <c r="CZ77" s="1279"/>
      <c r="DA77" s="1279"/>
      <c r="DB77" s="1279"/>
      <c r="DC77" s="1279"/>
    </row>
    <row r="78" spans="2:107" ht="13.2" x14ac:dyDescent="0.2">
      <c r="B78" s="376"/>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376"/>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606</v>
      </c>
      <c r="BC79" s="1282"/>
      <c r="BD79" s="1282"/>
      <c r="BE79" s="1282"/>
      <c r="BF79" s="1282"/>
      <c r="BG79" s="1282"/>
      <c r="BH79" s="1282"/>
      <c r="BI79" s="1282"/>
      <c r="BJ79" s="1282"/>
      <c r="BK79" s="1282"/>
      <c r="BL79" s="1282"/>
      <c r="BM79" s="1282"/>
      <c r="BN79" s="1282"/>
      <c r="BO79" s="1282"/>
      <c r="BP79" s="1279">
        <v>8</v>
      </c>
      <c r="BQ79" s="1279"/>
      <c r="BR79" s="1279"/>
      <c r="BS79" s="1279"/>
      <c r="BT79" s="1279"/>
      <c r="BU79" s="1279"/>
      <c r="BV79" s="1279"/>
      <c r="BW79" s="1279"/>
      <c r="BX79" s="1279">
        <v>7.9</v>
      </c>
      <c r="BY79" s="1279"/>
      <c r="BZ79" s="1279"/>
      <c r="CA79" s="1279"/>
      <c r="CB79" s="1279"/>
      <c r="CC79" s="1279"/>
      <c r="CD79" s="1279"/>
      <c r="CE79" s="1279"/>
      <c r="CF79" s="1279">
        <v>7.7</v>
      </c>
      <c r="CG79" s="1279"/>
      <c r="CH79" s="1279"/>
      <c r="CI79" s="1279"/>
      <c r="CJ79" s="1279"/>
      <c r="CK79" s="1279"/>
      <c r="CL79" s="1279"/>
      <c r="CM79" s="1279"/>
      <c r="CN79" s="1279">
        <v>7.3</v>
      </c>
      <c r="CO79" s="1279"/>
      <c r="CP79" s="1279"/>
      <c r="CQ79" s="1279"/>
      <c r="CR79" s="1279"/>
      <c r="CS79" s="1279"/>
      <c r="CT79" s="1279"/>
      <c r="CU79" s="1279"/>
      <c r="CV79" s="1279">
        <v>7.2</v>
      </c>
      <c r="CW79" s="1279"/>
      <c r="CX79" s="1279"/>
      <c r="CY79" s="1279"/>
      <c r="CZ79" s="1279"/>
      <c r="DA79" s="1279"/>
      <c r="DB79" s="1279"/>
      <c r="DC79" s="1279"/>
    </row>
    <row r="80" spans="2:107" ht="13.2" x14ac:dyDescent="0.2">
      <c r="B80" s="376"/>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XLi96X+mw8L4NsNFiCyREGOYcfzsglraO2IVWdDPchJYaQ8dBeMJ4NYlqvwHl6sv/gt1M0WwPG5+UyI67N10AQ==" saltValue="gB6DsdtZlUnJafCp8hbBa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9OS3AHeG9et2xpIQYr+wtGxZ1GtBm7OyC72zyGzMxj+6E6PorOJQD8AyTtJKu3iZWe63q2kralrgqzBZvxHXrw==" saltValue="lKJAJtZcNw9omcgowhSD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504</v>
      </c>
    </row>
  </sheetData>
  <sheetProtection algorithmName="SHA-512" hashValue="fjfEz/i+v72YCjrM68AhGxdYIX9Ej5HifskFcn3npBk22Hp0fS8YU8iybJhN1UtWQph5Li7VLriHNDJc+EsTNg==" saltValue="gsDMK2YIAscp3OMW84uB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41225</v>
      </c>
      <c r="E3" s="153"/>
      <c r="F3" s="154">
        <v>67343</v>
      </c>
      <c r="G3" s="155"/>
      <c r="H3" s="156"/>
    </row>
    <row r="4" spans="1:8" x14ac:dyDescent="0.2">
      <c r="A4" s="157"/>
      <c r="B4" s="158"/>
      <c r="C4" s="159"/>
      <c r="D4" s="160">
        <v>16633</v>
      </c>
      <c r="E4" s="161"/>
      <c r="F4" s="162">
        <v>32865</v>
      </c>
      <c r="G4" s="163"/>
      <c r="H4" s="164"/>
    </row>
    <row r="5" spans="1:8" x14ac:dyDescent="0.2">
      <c r="A5" s="145" t="s">
        <v>549</v>
      </c>
      <c r="B5" s="150"/>
      <c r="C5" s="151"/>
      <c r="D5" s="152">
        <v>48093</v>
      </c>
      <c r="E5" s="153"/>
      <c r="F5" s="154">
        <v>73475</v>
      </c>
      <c r="G5" s="155"/>
      <c r="H5" s="156"/>
    </row>
    <row r="6" spans="1:8" x14ac:dyDescent="0.2">
      <c r="A6" s="157"/>
      <c r="B6" s="158"/>
      <c r="C6" s="159"/>
      <c r="D6" s="160">
        <v>23614</v>
      </c>
      <c r="E6" s="161"/>
      <c r="F6" s="162">
        <v>43072</v>
      </c>
      <c r="G6" s="163"/>
      <c r="H6" s="164"/>
    </row>
    <row r="7" spans="1:8" x14ac:dyDescent="0.2">
      <c r="A7" s="145" t="s">
        <v>550</v>
      </c>
      <c r="B7" s="150"/>
      <c r="C7" s="151"/>
      <c r="D7" s="152">
        <v>57797</v>
      </c>
      <c r="E7" s="153"/>
      <c r="F7" s="154">
        <v>87464</v>
      </c>
      <c r="G7" s="155"/>
      <c r="H7" s="156"/>
    </row>
    <row r="8" spans="1:8" x14ac:dyDescent="0.2">
      <c r="A8" s="157"/>
      <c r="B8" s="158"/>
      <c r="C8" s="159"/>
      <c r="D8" s="160">
        <v>30541</v>
      </c>
      <c r="E8" s="161"/>
      <c r="F8" s="162">
        <v>47479</v>
      </c>
      <c r="G8" s="163"/>
      <c r="H8" s="164"/>
    </row>
    <row r="9" spans="1:8" x14ac:dyDescent="0.2">
      <c r="A9" s="145" t="s">
        <v>551</v>
      </c>
      <c r="B9" s="150"/>
      <c r="C9" s="151"/>
      <c r="D9" s="152">
        <v>77617</v>
      </c>
      <c r="E9" s="153"/>
      <c r="F9" s="154">
        <v>96248</v>
      </c>
      <c r="G9" s="155"/>
      <c r="H9" s="156"/>
    </row>
    <row r="10" spans="1:8" x14ac:dyDescent="0.2">
      <c r="A10" s="157"/>
      <c r="B10" s="158"/>
      <c r="C10" s="159"/>
      <c r="D10" s="160">
        <v>40755</v>
      </c>
      <c r="E10" s="161"/>
      <c r="F10" s="162">
        <v>55768</v>
      </c>
      <c r="G10" s="163"/>
      <c r="H10" s="164"/>
    </row>
    <row r="11" spans="1:8" x14ac:dyDescent="0.2">
      <c r="A11" s="145" t="s">
        <v>552</v>
      </c>
      <c r="B11" s="150"/>
      <c r="C11" s="151"/>
      <c r="D11" s="152">
        <v>46403</v>
      </c>
      <c r="E11" s="153"/>
      <c r="F11" s="154">
        <v>76413</v>
      </c>
      <c r="G11" s="155"/>
      <c r="H11" s="156"/>
    </row>
    <row r="12" spans="1:8" x14ac:dyDescent="0.2">
      <c r="A12" s="157"/>
      <c r="B12" s="158"/>
      <c r="C12" s="165"/>
      <c r="D12" s="160">
        <v>13314</v>
      </c>
      <c r="E12" s="161"/>
      <c r="F12" s="162">
        <v>39658</v>
      </c>
      <c r="G12" s="163"/>
      <c r="H12" s="164"/>
    </row>
    <row r="13" spans="1:8" x14ac:dyDescent="0.2">
      <c r="A13" s="145"/>
      <c r="B13" s="150"/>
      <c r="C13" s="166"/>
      <c r="D13" s="167">
        <v>54227</v>
      </c>
      <c r="E13" s="168"/>
      <c r="F13" s="169">
        <v>80189</v>
      </c>
      <c r="G13" s="170"/>
      <c r="H13" s="156"/>
    </row>
    <row r="14" spans="1:8" x14ac:dyDescent="0.2">
      <c r="A14" s="157"/>
      <c r="B14" s="158"/>
      <c r="C14" s="159"/>
      <c r="D14" s="160">
        <v>24971</v>
      </c>
      <c r="E14" s="161"/>
      <c r="F14" s="162">
        <v>43768</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7.33</v>
      </c>
      <c r="C19" s="171">
        <f>ROUND(VALUE(SUBSTITUTE(実質収支比率等に係る経年分析!G$48,"▲","-")),2)</f>
        <v>8.58</v>
      </c>
      <c r="D19" s="171">
        <f>ROUND(VALUE(SUBSTITUTE(実質収支比率等に係る経年分析!H$48,"▲","-")),2)</f>
        <v>6.57</v>
      </c>
      <c r="E19" s="171">
        <f>ROUND(VALUE(SUBSTITUTE(実質収支比率等に係る経年分析!I$48,"▲","-")),2)</f>
        <v>11.13</v>
      </c>
      <c r="F19" s="171">
        <f>ROUND(VALUE(SUBSTITUTE(実質収支比率等に係る経年分析!J$48,"▲","-")),2)</f>
        <v>10.76</v>
      </c>
    </row>
    <row r="20" spans="1:11" x14ac:dyDescent="0.2">
      <c r="A20" s="171" t="s">
        <v>55</v>
      </c>
      <c r="B20" s="171">
        <f>ROUND(VALUE(SUBSTITUTE(実質収支比率等に係る経年分析!F$47,"▲","-")),2)</f>
        <v>33.659999999999997</v>
      </c>
      <c r="C20" s="171">
        <f>ROUND(VALUE(SUBSTITUTE(実質収支比率等に係る経年分析!G$47,"▲","-")),2)</f>
        <v>34.299999999999997</v>
      </c>
      <c r="D20" s="171">
        <f>ROUND(VALUE(SUBSTITUTE(実質収支比率等に係る経年分析!H$47,"▲","-")),2)</f>
        <v>34.04</v>
      </c>
      <c r="E20" s="171">
        <f>ROUND(VALUE(SUBSTITUTE(実質収支比率等に係る経年分析!I$47,"▲","-")),2)</f>
        <v>27.41</v>
      </c>
      <c r="F20" s="171">
        <f>ROUND(VALUE(SUBSTITUTE(実質収支比率等に係る経年分析!J$47,"▲","-")),2)</f>
        <v>31.55</v>
      </c>
    </row>
    <row r="21" spans="1:11" x14ac:dyDescent="0.2">
      <c r="A21" s="171" t="s">
        <v>56</v>
      </c>
      <c r="B21" s="171">
        <f>IF(ISNUMBER(VALUE(SUBSTITUTE(実質収支比率等に係る経年分析!F$49,"▲","-"))),ROUND(VALUE(SUBSTITUTE(実質収支比率等に係る経年分析!F$49,"▲","-")),2),NA())</f>
        <v>-0.56999999999999995</v>
      </c>
      <c r="C21" s="171">
        <f>IF(ISNUMBER(VALUE(SUBSTITUTE(実質収支比率等に係る経年分析!G$49,"▲","-"))),ROUND(VALUE(SUBSTITUTE(実質収支比率等に係る経年分析!G$49,"▲","-")),2),NA())</f>
        <v>2.06</v>
      </c>
      <c r="D21" s="171">
        <f>IF(ISNUMBER(VALUE(SUBSTITUTE(実質収支比率等に係る経年分析!H$49,"▲","-"))),ROUND(VALUE(SUBSTITUTE(実質収支比率等に係る経年分析!H$49,"▲","-")),2),NA())</f>
        <v>-1.93</v>
      </c>
      <c r="E21" s="171">
        <f>IF(ISNUMBER(VALUE(SUBSTITUTE(実質収支比率等に係る経年分析!I$49,"▲","-"))),ROUND(VALUE(SUBSTITUTE(実質収支比率等に係る経年分析!I$49,"▲","-")),2),NA())</f>
        <v>-0.26</v>
      </c>
      <c r="F21" s="171">
        <f>IF(ISNUMBER(VALUE(SUBSTITUTE(実質収支比率等に係る経年分析!J$49,"▲","-"))),ROUND(VALUE(SUBSTITUTE(実質収支比率等に係る経年分析!J$49,"▲","-")),2),NA())</f>
        <v>6.56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1.05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1.67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2.84</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0.56999999999999995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0.18</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7.85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1.94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1.03</v>
      </c>
    </row>
    <row r="33" spans="1:16" x14ac:dyDescent="0.2">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1.49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1.29</v>
      </c>
    </row>
    <row r="34" spans="1:16" x14ac:dyDescent="0.2">
      <c r="A34" s="172" t="str">
        <f>IF(連結実質赤字比率に係る赤字・黒字の構成分析!C$36="",NA(),連結実質赤字比率に係る赤字・黒字の構成分析!C$36)</f>
        <v>公共下水道事業会計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2.2000000000000002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2.58</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2.5499999999999998</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3.47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4.47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5.32</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7.33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8.92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11.45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11.06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489</v>
      </c>
      <c r="E42" s="173"/>
      <c r="F42" s="173"/>
      <c r="G42" s="173">
        <f>'実質公債費比率（分子）の構造'!L$52</f>
        <v>500</v>
      </c>
      <c r="H42" s="173"/>
      <c r="I42" s="173"/>
      <c r="J42" s="173">
        <f>'実質公債費比率（分子）の構造'!M$52</f>
        <v>485</v>
      </c>
      <c r="K42" s="173"/>
      <c r="L42" s="173"/>
      <c r="M42" s="173">
        <f>'実質公債費比率（分子）の構造'!N$52</f>
        <v>472</v>
      </c>
      <c r="N42" s="173"/>
      <c r="O42" s="173"/>
      <c r="P42" s="173">
        <f>'実質公債費比率（分子）の構造'!O$52</f>
        <v>476</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2">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2">
      <c r="A46" s="173" t="s">
        <v>67</v>
      </c>
      <c r="B46" s="173">
        <f>'実質公債費比率（分子）の構造'!K$48</f>
        <v>245</v>
      </c>
      <c r="C46" s="173"/>
      <c r="D46" s="173"/>
      <c r="E46" s="173">
        <f>'実質公債費比率（分子）の構造'!L$48</f>
        <v>210</v>
      </c>
      <c r="F46" s="173"/>
      <c r="G46" s="173"/>
      <c r="H46" s="173">
        <f>'実質公債費比率（分子）の構造'!M$48</f>
        <v>187</v>
      </c>
      <c r="I46" s="173"/>
      <c r="J46" s="173"/>
      <c r="K46" s="173">
        <f>'実質公債費比率（分子）の構造'!N$48</f>
        <v>177</v>
      </c>
      <c r="L46" s="173"/>
      <c r="M46" s="173"/>
      <c r="N46" s="173">
        <f>'実質公債費比率（分子）の構造'!O$48</f>
        <v>199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216</v>
      </c>
      <c r="C49" s="173"/>
      <c r="D49" s="173"/>
      <c r="E49" s="173">
        <f>'実質公債費比率（分子）の構造'!L$45</f>
        <v>188</v>
      </c>
      <c r="F49" s="173"/>
      <c r="G49" s="173"/>
      <c r="H49" s="173">
        <f>'実質公債費比率（分子）の構造'!M$45</f>
        <v>190</v>
      </c>
      <c r="I49" s="173"/>
      <c r="J49" s="173"/>
      <c r="K49" s="173">
        <f>'実質公債費比率（分子）の構造'!N$45</f>
        <v>178</v>
      </c>
      <c r="L49" s="173"/>
      <c r="M49" s="173"/>
      <c r="N49" s="173">
        <f>'実質公債費比率（分子）の構造'!O$45</f>
        <v>197</v>
      </c>
      <c r="O49" s="173"/>
      <c r="P49" s="173"/>
    </row>
    <row r="50" spans="1:16" x14ac:dyDescent="0.2">
      <c r="A50" s="173" t="s">
        <v>71</v>
      </c>
      <c r="B50" s="173" t="e">
        <f>NA()</f>
        <v>#N/A</v>
      </c>
      <c r="C50" s="173">
        <f>IF(ISNUMBER('実質公債費比率（分子）の構造'!K$53),'実質公債費比率（分子）の構造'!K$53,NA())</f>
        <v>-28</v>
      </c>
      <c r="D50" s="173" t="e">
        <f>NA()</f>
        <v>#N/A</v>
      </c>
      <c r="E50" s="173" t="e">
        <f>NA()</f>
        <v>#N/A</v>
      </c>
      <c r="F50" s="173">
        <f>IF(ISNUMBER('実質公債費比率（分子）の構造'!L$53),'実質公債費比率（分子）の構造'!L$53,NA())</f>
        <v>-102</v>
      </c>
      <c r="G50" s="173" t="e">
        <f>NA()</f>
        <v>#N/A</v>
      </c>
      <c r="H50" s="173" t="e">
        <f>NA()</f>
        <v>#N/A</v>
      </c>
      <c r="I50" s="173">
        <f>IF(ISNUMBER('実質公債費比率（分子）の構造'!M$53),'実質公債費比率（分子）の構造'!M$53,NA())</f>
        <v>-108</v>
      </c>
      <c r="J50" s="173" t="e">
        <f>NA()</f>
        <v>#N/A</v>
      </c>
      <c r="K50" s="173" t="e">
        <f>NA()</f>
        <v>#N/A</v>
      </c>
      <c r="L50" s="173">
        <f>IF(ISNUMBER('実質公債費比率（分子）の構造'!N$53),'実質公債費比率（分子）の構造'!N$53,NA())</f>
        <v>-117</v>
      </c>
      <c r="M50" s="173" t="e">
        <f>NA()</f>
        <v>#N/A</v>
      </c>
      <c r="N50" s="173" t="e">
        <f>NA()</f>
        <v>#N/A</v>
      </c>
      <c r="O50" s="173">
        <f>IF(ISNUMBER('実質公債費比率（分子）の構造'!O$53),'実質公債費比率（分子）の構造'!O$53,NA())</f>
        <v>-80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5589</v>
      </c>
      <c r="E56" s="172"/>
      <c r="F56" s="172"/>
      <c r="G56" s="172">
        <f>'将来負担比率（分子）の構造'!J$52</f>
        <v>5559</v>
      </c>
      <c r="H56" s="172"/>
      <c r="I56" s="172"/>
      <c r="J56" s="172">
        <f>'将来負担比率（分子）の構造'!K$52</f>
        <v>5606</v>
      </c>
      <c r="K56" s="172"/>
      <c r="L56" s="172"/>
      <c r="M56" s="172">
        <f>'将来負担比率（分子）の構造'!L$52</f>
        <v>5640</v>
      </c>
      <c r="N56" s="172"/>
      <c r="O56" s="172"/>
      <c r="P56" s="172">
        <f>'将来負担比率（分子）の構造'!M$52</f>
        <v>5596</v>
      </c>
    </row>
    <row r="57" spans="1:16" x14ac:dyDescent="0.2">
      <c r="A57" s="172" t="s">
        <v>42</v>
      </c>
      <c r="B57" s="172"/>
      <c r="C57" s="172"/>
      <c r="D57" s="172">
        <f>'将来負担比率（分子）の構造'!I$51</f>
        <v>27</v>
      </c>
      <c r="E57" s="172"/>
      <c r="F57" s="172"/>
      <c r="G57" s="172">
        <f>'将来負担比率（分子）の構造'!J$51</f>
        <v>21</v>
      </c>
      <c r="H57" s="172"/>
      <c r="I57" s="172"/>
      <c r="J57" s="172">
        <f>'将来負担比率（分子）の構造'!K$51</f>
        <v>14</v>
      </c>
      <c r="K57" s="172"/>
      <c r="L57" s="172"/>
      <c r="M57" s="172">
        <f>'将来負担比率（分子）の構造'!L$51</f>
        <v>5</v>
      </c>
      <c r="N57" s="172"/>
      <c r="O57" s="172"/>
      <c r="P57" s="172" t="str">
        <f>'将来負担比率（分子）の構造'!M$51</f>
        <v>-</v>
      </c>
    </row>
    <row r="58" spans="1:16" x14ac:dyDescent="0.2">
      <c r="A58" s="172" t="s">
        <v>41</v>
      </c>
      <c r="B58" s="172"/>
      <c r="C58" s="172"/>
      <c r="D58" s="172">
        <f>'将来負担比率（分子）の構造'!I$50</f>
        <v>1939</v>
      </c>
      <c r="E58" s="172"/>
      <c r="F58" s="172"/>
      <c r="G58" s="172">
        <f>'将来負担比率（分子）の構造'!J$50</f>
        <v>2181</v>
      </c>
      <c r="H58" s="172"/>
      <c r="I58" s="172"/>
      <c r="J58" s="172">
        <f>'将来負担比率（分子）の構造'!K$50</f>
        <v>2204</v>
      </c>
      <c r="K58" s="172"/>
      <c r="L58" s="172"/>
      <c r="M58" s="172">
        <f>'将来負担比率（分子）の構造'!L$50</f>
        <v>1911</v>
      </c>
      <c r="N58" s="172"/>
      <c r="O58" s="172"/>
      <c r="P58" s="172">
        <f>'将来負担比率（分子）の構造'!M$50</f>
        <v>2144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1111</v>
      </c>
      <c r="C62" s="172"/>
      <c r="D62" s="172"/>
      <c r="E62" s="172">
        <f>'将来負担比率（分子）の構造'!J$45</f>
        <v>1026</v>
      </c>
      <c r="F62" s="172"/>
      <c r="G62" s="172"/>
      <c r="H62" s="172">
        <f>'将来負担比率（分子）の構造'!K$45</f>
        <v>1038</v>
      </c>
      <c r="I62" s="172"/>
      <c r="J62" s="172"/>
      <c r="K62" s="172">
        <f>'将来負担比率（分子）の構造'!L$45</f>
        <v>1083</v>
      </c>
      <c r="L62" s="172"/>
      <c r="M62" s="172"/>
      <c r="N62" s="172">
        <f>'将来負担比率（分子）の構造'!M$45</f>
        <v>1016</v>
      </c>
      <c r="O62" s="172"/>
      <c r="P62" s="172"/>
    </row>
    <row r="63" spans="1:16" x14ac:dyDescent="0.2">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2">
      <c r="A64" s="172" t="s">
        <v>33</v>
      </c>
      <c r="B64" s="172">
        <f>'将来負担比率（分子）の構造'!I$43</f>
        <v>1401</v>
      </c>
      <c r="C64" s="172"/>
      <c r="D64" s="172"/>
      <c r="E64" s="172">
        <f>'将来負担比率（分子）の構造'!J$43</f>
        <v>1293</v>
      </c>
      <c r="F64" s="172"/>
      <c r="G64" s="172"/>
      <c r="H64" s="172">
        <f>'将来負担比率（分子）の構造'!K$43</f>
        <v>1167</v>
      </c>
      <c r="I64" s="172"/>
      <c r="J64" s="172"/>
      <c r="K64" s="172">
        <f>'将来負担比率（分子）の構造'!L$43</f>
        <v>996</v>
      </c>
      <c r="L64" s="172"/>
      <c r="M64" s="172"/>
      <c r="N64" s="172">
        <f>'将来負担比率（分子）の構造'!M$43</f>
        <v>952</v>
      </c>
      <c r="O64" s="172"/>
      <c r="P64" s="172"/>
    </row>
    <row r="65" spans="1:16" x14ac:dyDescent="0.2">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2">
      <c r="A66" s="172" t="s">
        <v>31</v>
      </c>
      <c r="B66" s="172">
        <f>'将来負担比率（分子）の構造'!I$41</f>
        <v>2156</v>
      </c>
      <c r="C66" s="172"/>
      <c r="D66" s="172"/>
      <c r="E66" s="172">
        <f>'将来負担比率（分子）の構造'!J$41</f>
        <v>2311</v>
      </c>
      <c r="F66" s="172"/>
      <c r="G66" s="172"/>
      <c r="H66" s="172">
        <f>'将来負担比率（分子）の構造'!K$41</f>
        <v>2756</v>
      </c>
      <c r="I66" s="172"/>
      <c r="J66" s="172"/>
      <c r="K66" s="172">
        <f>'将来負担比率（分子）の構造'!L$41</f>
        <v>3221</v>
      </c>
      <c r="L66" s="172"/>
      <c r="M66" s="172"/>
      <c r="N66" s="172">
        <f>'将来負担比率（分子）の構造'!M$41</f>
        <v>3342</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1333</v>
      </c>
      <c r="C72" s="176">
        <f>基金残高に係る経年分析!G55</f>
        <v>1123</v>
      </c>
      <c r="D72" s="176">
        <f>基金残高に係る経年分析!H55</f>
        <v>1393</v>
      </c>
    </row>
    <row r="73" spans="1:16" x14ac:dyDescent="0.2">
      <c r="A73" s="175" t="s">
        <v>78</v>
      </c>
      <c r="B73" s="176" t="str">
        <f>基金残高に係る経年分析!F56</f>
        <v>-</v>
      </c>
      <c r="C73" s="176" t="str">
        <f>基金残高に係る経年分析!G56</f>
        <v>-</v>
      </c>
      <c r="D73" s="176" t="str">
        <f>基金残高に係る経年分析!H56</f>
        <v>-</v>
      </c>
    </row>
    <row r="74" spans="1:16" x14ac:dyDescent="0.2">
      <c r="A74" s="175" t="s">
        <v>79</v>
      </c>
      <c r="B74" s="176">
        <f>基金残高に係る経年分析!F57</f>
        <v>387</v>
      </c>
      <c r="C74" s="176">
        <f>基金残高に係る経年分析!G57</f>
        <v>249</v>
      </c>
      <c r="D74" s="176">
        <f>基金残高に係る経年分析!H57</f>
        <v>250</v>
      </c>
    </row>
  </sheetData>
  <sheetProtection algorithmName="SHA-512" hashValue="Xgt+MGjpQJ2vPBSii9bC6I6eiyxoDWsRT8HECxzBa8vlLO27BOsRhMlYCFcYi4tu1SOaKdD2EeiaakJmP3lmuA==" saltValue="Z/cl9TMbmHIpuGb6I4dt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Normal="10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213</v>
      </c>
      <c r="DI1" s="643"/>
      <c r="DJ1" s="643"/>
      <c r="DK1" s="643"/>
      <c r="DL1" s="643"/>
      <c r="DM1" s="643"/>
      <c r="DN1" s="644"/>
      <c r="DO1" s="212"/>
      <c r="DP1" s="642" t="s">
        <v>214</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216</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217</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218</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219</v>
      </c>
      <c r="S4" s="646"/>
      <c r="T4" s="646"/>
      <c r="U4" s="646"/>
      <c r="V4" s="646"/>
      <c r="W4" s="646"/>
      <c r="X4" s="646"/>
      <c r="Y4" s="647"/>
      <c r="Z4" s="645" t="s">
        <v>220</v>
      </c>
      <c r="AA4" s="646"/>
      <c r="AB4" s="646"/>
      <c r="AC4" s="647"/>
      <c r="AD4" s="645" t="s">
        <v>221</v>
      </c>
      <c r="AE4" s="646"/>
      <c r="AF4" s="646"/>
      <c r="AG4" s="646"/>
      <c r="AH4" s="646"/>
      <c r="AI4" s="646"/>
      <c r="AJ4" s="646"/>
      <c r="AK4" s="647"/>
      <c r="AL4" s="645" t="s">
        <v>220</v>
      </c>
      <c r="AM4" s="646"/>
      <c r="AN4" s="646"/>
      <c r="AO4" s="647"/>
      <c r="AP4" s="651" t="s">
        <v>222</v>
      </c>
      <c r="AQ4" s="651"/>
      <c r="AR4" s="651"/>
      <c r="AS4" s="651"/>
      <c r="AT4" s="651"/>
      <c r="AU4" s="651"/>
      <c r="AV4" s="651"/>
      <c r="AW4" s="651"/>
      <c r="AX4" s="651"/>
      <c r="AY4" s="651"/>
      <c r="AZ4" s="651"/>
      <c r="BA4" s="651"/>
      <c r="BB4" s="651"/>
      <c r="BC4" s="651"/>
      <c r="BD4" s="651"/>
      <c r="BE4" s="651"/>
      <c r="BF4" s="651"/>
      <c r="BG4" s="651" t="s">
        <v>223</v>
      </c>
      <c r="BH4" s="651"/>
      <c r="BI4" s="651"/>
      <c r="BJ4" s="651"/>
      <c r="BK4" s="651"/>
      <c r="BL4" s="651"/>
      <c r="BM4" s="651"/>
      <c r="BN4" s="651"/>
      <c r="BO4" s="651" t="s">
        <v>220</v>
      </c>
      <c r="BP4" s="651"/>
      <c r="BQ4" s="651"/>
      <c r="BR4" s="651"/>
      <c r="BS4" s="651" t="s">
        <v>224</v>
      </c>
      <c r="BT4" s="651"/>
      <c r="BU4" s="651"/>
      <c r="BV4" s="651"/>
      <c r="BW4" s="651"/>
      <c r="BX4" s="651"/>
      <c r="BY4" s="651"/>
      <c r="BZ4" s="651"/>
      <c r="CA4" s="651"/>
      <c r="CB4" s="651"/>
      <c r="CD4" s="648" t="s">
        <v>225</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2">
      <c r="B5" s="652" t="s">
        <v>226</v>
      </c>
      <c r="C5" s="653"/>
      <c r="D5" s="653"/>
      <c r="E5" s="653"/>
      <c r="F5" s="653"/>
      <c r="G5" s="653"/>
      <c r="H5" s="653"/>
      <c r="I5" s="653"/>
      <c r="J5" s="653"/>
      <c r="K5" s="653"/>
      <c r="L5" s="653"/>
      <c r="M5" s="653"/>
      <c r="N5" s="653"/>
      <c r="O5" s="653"/>
      <c r="P5" s="653"/>
      <c r="Q5" s="654"/>
      <c r="R5" s="655">
        <v>2518644</v>
      </c>
      <c r="S5" s="656"/>
      <c r="T5" s="656"/>
      <c r="U5" s="656"/>
      <c r="V5" s="656"/>
      <c r="W5" s="656"/>
      <c r="X5" s="656"/>
      <c r="Y5" s="657"/>
      <c r="Z5" s="658">
        <v>37</v>
      </c>
      <c r="AA5" s="658"/>
      <c r="AB5" s="658"/>
      <c r="AC5" s="658"/>
      <c r="AD5" s="659">
        <v>2518644</v>
      </c>
      <c r="AE5" s="659"/>
      <c r="AF5" s="659"/>
      <c r="AG5" s="659"/>
      <c r="AH5" s="659"/>
      <c r="AI5" s="659"/>
      <c r="AJ5" s="659"/>
      <c r="AK5" s="659"/>
      <c r="AL5" s="660">
        <v>61.6</v>
      </c>
      <c r="AM5" s="661"/>
      <c r="AN5" s="661"/>
      <c r="AO5" s="662"/>
      <c r="AP5" s="652" t="s">
        <v>227</v>
      </c>
      <c r="AQ5" s="653"/>
      <c r="AR5" s="653"/>
      <c r="AS5" s="653"/>
      <c r="AT5" s="653"/>
      <c r="AU5" s="653"/>
      <c r="AV5" s="653"/>
      <c r="AW5" s="653"/>
      <c r="AX5" s="653"/>
      <c r="AY5" s="653"/>
      <c r="AZ5" s="653"/>
      <c r="BA5" s="653"/>
      <c r="BB5" s="653"/>
      <c r="BC5" s="653"/>
      <c r="BD5" s="653"/>
      <c r="BE5" s="653"/>
      <c r="BF5" s="654"/>
      <c r="BG5" s="666">
        <v>2518640</v>
      </c>
      <c r="BH5" s="667"/>
      <c r="BI5" s="667"/>
      <c r="BJ5" s="667"/>
      <c r="BK5" s="667"/>
      <c r="BL5" s="667"/>
      <c r="BM5" s="667"/>
      <c r="BN5" s="668"/>
      <c r="BO5" s="669">
        <v>100</v>
      </c>
      <c r="BP5" s="669"/>
      <c r="BQ5" s="669"/>
      <c r="BR5" s="669"/>
      <c r="BS5" s="670">
        <v>6515</v>
      </c>
      <c r="BT5" s="670"/>
      <c r="BU5" s="670"/>
      <c r="BV5" s="670"/>
      <c r="BW5" s="670"/>
      <c r="BX5" s="670"/>
      <c r="BY5" s="670"/>
      <c r="BZ5" s="670"/>
      <c r="CA5" s="670"/>
      <c r="CB5" s="674"/>
      <c r="CD5" s="648" t="s">
        <v>222</v>
      </c>
      <c r="CE5" s="649"/>
      <c r="CF5" s="649"/>
      <c r="CG5" s="649"/>
      <c r="CH5" s="649"/>
      <c r="CI5" s="649"/>
      <c r="CJ5" s="649"/>
      <c r="CK5" s="649"/>
      <c r="CL5" s="649"/>
      <c r="CM5" s="649"/>
      <c r="CN5" s="649"/>
      <c r="CO5" s="649"/>
      <c r="CP5" s="649"/>
      <c r="CQ5" s="650"/>
      <c r="CR5" s="648" t="s">
        <v>228</v>
      </c>
      <c r="CS5" s="649"/>
      <c r="CT5" s="649"/>
      <c r="CU5" s="649"/>
      <c r="CV5" s="649"/>
      <c r="CW5" s="649"/>
      <c r="CX5" s="649"/>
      <c r="CY5" s="650"/>
      <c r="CZ5" s="648" t="s">
        <v>220</v>
      </c>
      <c r="DA5" s="649"/>
      <c r="DB5" s="649"/>
      <c r="DC5" s="650"/>
      <c r="DD5" s="648" t="s">
        <v>229</v>
      </c>
      <c r="DE5" s="649"/>
      <c r="DF5" s="649"/>
      <c r="DG5" s="649"/>
      <c r="DH5" s="649"/>
      <c r="DI5" s="649"/>
      <c r="DJ5" s="649"/>
      <c r="DK5" s="649"/>
      <c r="DL5" s="649"/>
      <c r="DM5" s="649"/>
      <c r="DN5" s="649"/>
      <c r="DO5" s="649"/>
      <c r="DP5" s="650"/>
      <c r="DQ5" s="648" t="s">
        <v>230</v>
      </c>
      <c r="DR5" s="649"/>
      <c r="DS5" s="649"/>
      <c r="DT5" s="649"/>
      <c r="DU5" s="649"/>
      <c r="DV5" s="649"/>
      <c r="DW5" s="649"/>
      <c r="DX5" s="649"/>
      <c r="DY5" s="649"/>
      <c r="DZ5" s="649"/>
      <c r="EA5" s="649"/>
      <c r="EB5" s="649"/>
      <c r="EC5" s="650"/>
    </row>
    <row r="6" spans="2:143" ht="11.25" customHeight="1" x14ac:dyDescent="0.2">
      <c r="B6" s="663" t="s">
        <v>231</v>
      </c>
      <c r="C6" s="664"/>
      <c r="D6" s="664"/>
      <c r="E6" s="664"/>
      <c r="F6" s="664"/>
      <c r="G6" s="664"/>
      <c r="H6" s="664"/>
      <c r="I6" s="664"/>
      <c r="J6" s="664"/>
      <c r="K6" s="664"/>
      <c r="L6" s="664"/>
      <c r="M6" s="664"/>
      <c r="N6" s="664"/>
      <c r="O6" s="664"/>
      <c r="P6" s="664"/>
      <c r="Q6" s="665"/>
      <c r="R6" s="666">
        <v>46747</v>
      </c>
      <c r="S6" s="667"/>
      <c r="T6" s="667"/>
      <c r="U6" s="667"/>
      <c r="V6" s="667"/>
      <c r="W6" s="667"/>
      <c r="X6" s="667"/>
      <c r="Y6" s="668"/>
      <c r="Z6" s="669">
        <v>0.7</v>
      </c>
      <c r="AA6" s="669"/>
      <c r="AB6" s="669"/>
      <c r="AC6" s="669"/>
      <c r="AD6" s="670">
        <v>46747</v>
      </c>
      <c r="AE6" s="670"/>
      <c r="AF6" s="670"/>
      <c r="AG6" s="670"/>
      <c r="AH6" s="670"/>
      <c r="AI6" s="670"/>
      <c r="AJ6" s="670"/>
      <c r="AK6" s="670"/>
      <c r="AL6" s="671">
        <v>1.1000000000000001</v>
      </c>
      <c r="AM6" s="672"/>
      <c r="AN6" s="672"/>
      <c r="AO6" s="673"/>
      <c r="AP6" s="663" t="s">
        <v>232</v>
      </c>
      <c r="AQ6" s="664"/>
      <c r="AR6" s="664"/>
      <c r="AS6" s="664"/>
      <c r="AT6" s="664"/>
      <c r="AU6" s="664"/>
      <c r="AV6" s="664"/>
      <c r="AW6" s="664"/>
      <c r="AX6" s="664"/>
      <c r="AY6" s="664"/>
      <c r="AZ6" s="664"/>
      <c r="BA6" s="664"/>
      <c r="BB6" s="664"/>
      <c r="BC6" s="664"/>
      <c r="BD6" s="664"/>
      <c r="BE6" s="664"/>
      <c r="BF6" s="665"/>
      <c r="BG6" s="666">
        <v>2518640</v>
      </c>
      <c r="BH6" s="667"/>
      <c r="BI6" s="667"/>
      <c r="BJ6" s="667"/>
      <c r="BK6" s="667"/>
      <c r="BL6" s="667"/>
      <c r="BM6" s="667"/>
      <c r="BN6" s="668"/>
      <c r="BO6" s="669">
        <v>100</v>
      </c>
      <c r="BP6" s="669"/>
      <c r="BQ6" s="669"/>
      <c r="BR6" s="669"/>
      <c r="BS6" s="670">
        <v>6515</v>
      </c>
      <c r="BT6" s="670"/>
      <c r="BU6" s="670"/>
      <c r="BV6" s="670"/>
      <c r="BW6" s="670"/>
      <c r="BX6" s="670"/>
      <c r="BY6" s="670"/>
      <c r="BZ6" s="670"/>
      <c r="CA6" s="670"/>
      <c r="CB6" s="674"/>
      <c r="CD6" s="677" t="s">
        <v>233</v>
      </c>
      <c r="CE6" s="678"/>
      <c r="CF6" s="678"/>
      <c r="CG6" s="678"/>
      <c r="CH6" s="678"/>
      <c r="CI6" s="678"/>
      <c r="CJ6" s="678"/>
      <c r="CK6" s="678"/>
      <c r="CL6" s="678"/>
      <c r="CM6" s="678"/>
      <c r="CN6" s="678"/>
      <c r="CO6" s="678"/>
      <c r="CP6" s="678"/>
      <c r="CQ6" s="679"/>
      <c r="CR6" s="666">
        <v>99451</v>
      </c>
      <c r="CS6" s="667"/>
      <c r="CT6" s="667"/>
      <c r="CU6" s="667"/>
      <c r="CV6" s="667"/>
      <c r="CW6" s="667"/>
      <c r="CX6" s="667"/>
      <c r="CY6" s="668"/>
      <c r="CZ6" s="660">
        <v>1.6</v>
      </c>
      <c r="DA6" s="661"/>
      <c r="DB6" s="661"/>
      <c r="DC6" s="680"/>
      <c r="DD6" s="675" t="s">
        <v>128</v>
      </c>
      <c r="DE6" s="667"/>
      <c r="DF6" s="667"/>
      <c r="DG6" s="667"/>
      <c r="DH6" s="667"/>
      <c r="DI6" s="667"/>
      <c r="DJ6" s="667"/>
      <c r="DK6" s="667"/>
      <c r="DL6" s="667"/>
      <c r="DM6" s="667"/>
      <c r="DN6" s="667"/>
      <c r="DO6" s="667"/>
      <c r="DP6" s="668"/>
      <c r="DQ6" s="675">
        <v>99451</v>
      </c>
      <c r="DR6" s="667"/>
      <c r="DS6" s="667"/>
      <c r="DT6" s="667"/>
      <c r="DU6" s="667"/>
      <c r="DV6" s="667"/>
      <c r="DW6" s="667"/>
      <c r="DX6" s="667"/>
      <c r="DY6" s="667"/>
      <c r="DZ6" s="667"/>
      <c r="EA6" s="667"/>
      <c r="EB6" s="667"/>
      <c r="EC6" s="676"/>
    </row>
    <row r="7" spans="2:143" ht="11.25" customHeight="1" x14ac:dyDescent="0.2">
      <c r="B7" s="663" t="s">
        <v>234</v>
      </c>
      <c r="C7" s="664"/>
      <c r="D7" s="664"/>
      <c r="E7" s="664"/>
      <c r="F7" s="664"/>
      <c r="G7" s="664"/>
      <c r="H7" s="664"/>
      <c r="I7" s="664"/>
      <c r="J7" s="664"/>
      <c r="K7" s="664"/>
      <c r="L7" s="664"/>
      <c r="M7" s="664"/>
      <c r="N7" s="664"/>
      <c r="O7" s="664"/>
      <c r="P7" s="664"/>
      <c r="Q7" s="665"/>
      <c r="R7" s="666">
        <v>1088</v>
      </c>
      <c r="S7" s="667"/>
      <c r="T7" s="667"/>
      <c r="U7" s="667"/>
      <c r="V7" s="667"/>
      <c r="W7" s="667"/>
      <c r="X7" s="667"/>
      <c r="Y7" s="668"/>
      <c r="Z7" s="669">
        <v>0</v>
      </c>
      <c r="AA7" s="669"/>
      <c r="AB7" s="669"/>
      <c r="AC7" s="669"/>
      <c r="AD7" s="670">
        <v>1088</v>
      </c>
      <c r="AE7" s="670"/>
      <c r="AF7" s="670"/>
      <c r="AG7" s="670"/>
      <c r="AH7" s="670"/>
      <c r="AI7" s="670"/>
      <c r="AJ7" s="670"/>
      <c r="AK7" s="670"/>
      <c r="AL7" s="671">
        <v>0</v>
      </c>
      <c r="AM7" s="672"/>
      <c r="AN7" s="672"/>
      <c r="AO7" s="673"/>
      <c r="AP7" s="663" t="s">
        <v>235</v>
      </c>
      <c r="AQ7" s="664"/>
      <c r="AR7" s="664"/>
      <c r="AS7" s="664"/>
      <c r="AT7" s="664"/>
      <c r="AU7" s="664"/>
      <c r="AV7" s="664"/>
      <c r="AW7" s="664"/>
      <c r="AX7" s="664"/>
      <c r="AY7" s="664"/>
      <c r="AZ7" s="664"/>
      <c r="BA7" s="664"/>
      <c r="BB7" s="664"/>
      <c r="BC7" s="664"/>
      <c r="BD7" s="664"/>
      <c r="BE7" s="664"/>
      <c r="BF7" s="665"/>
      <c r="BG7" s="666">
        <v>1020955</v>
      </c>
      <c r="BH7" s="667"/>
      <c r="BI7" s="667"/>
      <c r="BJ7" s="667"/>
      <c r="BK7" s="667"/>
      <c r="BL7" s="667"/>
      <c r="BM7" s="667"/>
      <c r="BN7" s="668"/>
      <c r="BO7" s="669">
        <v>40.5</v>
      </c>
      <c r="BP7" s="669"/>
      <c r="BQ7" s="669"/>
      <c r="BR7" s="669"/>
      <c r="BS7" s="670">
        <v>6515</v>
      </c>
      <c r="BT7" s="670"/>
      <c r="BU7" s="670"/>
      <c r="BV7" s="670"/>
      <c r="BW7" s="670"/>
      <c r="BX7" s="670"/>
      <c r="BY7" s="670"/>
      <c r="BZ7" s="670"/>
      <c r="CA7" s="670"/>
      <c r="CB7" s="674"/>
      <c r="CD7" s="681" t="s">
        <v>236</v>
      </c>
      <c r="CE7" s="682"/>
      <c r="CF7" s="682"/>
      <c r="CG7" s="682"/>
      <c r="CH7" s="682"/>
      <c r="CI7" s="682"/>
      <c r="CJ7" s="682"/>
      <c r="CK7" s="682"/>
      <c r="CL7" s="682"/>
      <c r="CM7" s="682"/>
      <c r="CN7" s="682"/>
      <c r="CO7" s="682"/>
      <c r="CP7" s="682"/>
      <c r="CQ7" s="683"/>
      <c r="CR7" s="666">
        <v>1062069</v>
      </c>
      <c r="CS7" s="667"/>
      <c r="CT7" s="667"/>
      <c r="CU7" s="667"/>
      <c r="CV7" s="667"/>
      <c r="CW7" s="667"/>
      <c r="CX7" s="667"/>
      <c r="CY7" s="668"/>
      <c r="CZ7" s="669">
        <v>16.8</v>
      </c>
      <c r="DA7" s="669"/>
      <c r="DB7" s="669"/>
      <c r="DC7" s="669"/>
      <c r="DD7" s="675">
        <v>19627</v>
      </c>
      <c r="DE7" s="667"/>
      <c r="DF7" s="667"/>
      <c r="DG7" s="667"/>
      <c r="DH7" s="667"/>
      <c r="DI7" s="667"/>
      <c r="DJ7" s="667"/>
      <c r="DK7" s="667"/>
      <c r="DL7" s="667"/>
      <c r="DM7" s="667"/>
      <c r="DN7" s="667"/>
      <c r="DO7" s="667"/>
      <c r="DP7" s="668"/>
      <c r="DQ7" s="675">
        <v>984362</v>
      </c>
      <c r="DR7" s="667"/>
      <c r="DS7" s="667"/>
      <c r="DT7" s="667"/>
      <c r="DU7" s="667"/>
      <c r="DV7" s="667"/>
      <c r="DW7" s="667"/>
      <c r="DX7" s="667"/>
      <c r="DY7" s="667"/>
      <c r="DZ7" s="667"/>
      <c r="EA7" s="667"/>
      <c r="EB7" s="667"/>
      <c r="EC7" s="676"/>
    </row>
    <row r="8" spans="2:143" ht="11.25" customHeight="1" x14ac:dyDescent="0.2">
      <c r="B8" s="663" t="s">
        <v>237</v>
      </c>
      <c r="C8" s="664"/>
      <c r="D8" s="664"/>
      <c r="E8" s="664"/>
      <c r="F8" s="664"/>
      <c r="G8" s="664"/>
      <c r="H8" s="664"/>
      <c r="I8" s="664"/>
      <c r="J8" s="664"/>
      <c r="K8" s="664"/>
      <c r="L8" s="664"/>
      <c r="M8" s="664"/>
      <c r="N8" s="664"/>
      <c r="O8" s="664"/>
      <c r="P8" s="664"/>
      <c r="Q8" s="665"/>
      <c r="R8" s="666">
        <v>16250</v>
      </c>
      <c r="S8" s="667"/>
      <c r="T8" s="667"/>
      <c r="U8" s="667"/>
      <c r="V8" s="667"/>
      <c r="W8" s="667"/>
      <c r="X8" s="667"/>
      <c r="Y8" s="668"/>
      <c r="Z8" s="669">
        <v>0.2</v>
      </c>
      <c r="AA8" s="669"/>
      <c r="AB8" s="669"/>
      <c r="AC8" s="669"/>
      <c r="AD8" s="670">
        <v>16250</v>
      </c>
      <c r="AE8" s="670"/>
      <c r="AF8" s="670"/>
      <c r="AG8" s="670"/>
      <c r="AH8" s="670"/>
      <c r="AI8" s="670"/>
      <c r="AJ8" s="670"/>
      <c r="AK8" s="670"/>
      <c r="AL8" s="671">
        <v>0.4</v>
      </c>
      <c r="AM8" s="672"/>
      <c r="AN8" s="672"/>
      <c r="AO8" s="673"/>
      <c r="AP8" s="663" t="s">
        <v>238</v>
      </c>
      <c r="AQ8" s="664"/>
      <c r="AR8" s="664"/>
      <c r="AS8" s="664"/>
      <c r="AT8" s="664"/>
      <c r="AU8" s="664"/>
      <c r="AV8" s="664"/>
      <c r="AW8" s="664"/>
      <c r="AX8" s="664"/>
      <c r="AY8" s="664"/>
      <c r="AZ8" s="664"/>
      <c r="BA8" s="664"/>
      <c r="BB8" s="664"/>
      <c r="BC8" s="664"/>
      <c r="BD8" s="664"/>
      <c r="BE8" s="664"/>
      <c r="BF8" s="665"/>
      <c r="BG8" s="666">
        <v>31693</v>
      </c>
      <c r="BH8" s="667"/>
      <c r="BI8" s="667"/>
      <c r="BJ8" s="667"/>
      <c r="BK8" s="667"/>
      <c r="BL8" s="667"/>
      <c r="BM8" s="667"/>
      <c r="BN8" s="668"/>
      <c r="BO8" s="669">
        <v>1.3</v>
      </c>
      <c r="BP8" s="669"/>
      <c r="BQ8" s="669"/>
      <c r="BR8" s="669"/>
      <c r="BS8" s="670" t="s">
        <v>128</v>
      </c>
      <c r="BT8" s="670"/>
      <c r="BU8" s="670"/>
      <c r="BV8" s="670"/>
      <c r="BW8" s="670"/>
      <c r="BX8" s="670"/>
      <c r="BY8" s="670"/>
      <c r="BZ8" s="670"/>
      <c r="CA8" s="670"/>
      <c r="CB8" s="674"/>
      <c r="CD8" s="681" t="s">
        <v>239</v>
      </c>
      <c r="CE8" s="682"/>
      <c r="CF8" s="682"/>
      <c r="CG8" s="682"/>
      <c r="CH8" s="682"/>
      <c r="CI8" s="682"/>
      <c r="CJ8" s="682"/>
      <c r="CK8" s="682"/>
      <c r="CL8" s="682"/>
      <c r="CM8" s="682"/>
      <c r="CN8" s="682"/>
      <c r="CO8" s="682"/>
      <c r="CP8" s="682"/>
      <c r="CQ8" s="683"/>
      <c r="CR8" s="666">
        <v>2051882</v>
      </c>
      <c r="CS8" s="667"/>
      <c r="CT8" s="667"/>
      <c r="CU8" s="667"/>
      <c r="CV8" s="667"/>
      <c r="CW8" s="667"/>
      <c r="CX8" s="667"/>
      <c r="CY8" s="668"/>
      <c r="CZ8" s="669">
        <v>32.4</v>
      </c>
      <c r="DA8" s="669"/>
      <c r="DB8" s="669"/>
      <c r="DC8" s="669"/>
      <c r="DD8" s="675">
        <v>6322</v>
      </c>
      <c r="DE8" s="667"/>
      <c r="DF8" s="667"/>
      <c r="DG8" s="667"/>
      <c r="DH8" s="667"/>
      <c r="DI8" s="667"/>
      <c r="DJ8" s="667"/>
      <c r="DK8" s="667"/>
      <c r="DL8" s="667"/>
      <c r="DM8" s="667"/>
      <c r="DN8" s="667"/>
      <c r="DO8" s="667"/>
      <c r="DP8" s="668"/>
      <c r="DQ8" s="675">
        <v>866736</v>
      </c>
      <c r="DR8" s="667"/>
      <c r="DS8" s="667"/>
      <c r="DT8" s="667"/>
      <c r="DU8" s="667"/>
      <c r="DV8" s="667"/>
      <c r="DW8" s="667"/>
      <c r="DX8" s="667"/>
      <c r="DY8" s="667"/>
      <c r="DZ8" s="667"/>
      <c r="EA8" s="667"/>
      <c r="EB8" s="667"/>
      <c r="EC8" s="676"/>
    </row>
    <row r="9" spans="2:143" ht="11.25" customHeight="1" x14ac:dyDescent="0.2">
      <c r="B9" s="663" t="s">
        <v>240</v>
      </c>
      <c r="C9" s="664"/>
      <c r="D9" s="664"/>
      <c r="E9" s="664"/>
      <c r="F9" s="664"/>
      <c r="G9" s="664"/>
      <c r="H9" s="664"/>
      <c r="I9" s="664"/>
      <c r="J9" s="664"/>
      <c r="K9" s="664"/>
      <c r="L9" s="664"/>
      <c r="M9" s="664"/>
      <c r="N9" s="664"/>
      <c r="O9" s="664"/>
      <c r="P9" s="664"/>
      <c r="Q9" s="665"/>
      <c r="R9" s="666">
        <v>20712</v>
      </c>
      <c r="S9" s="667"/>
      <c r="T9" s="667"/>
      <c r="U9" s="667"/>
      <c r="V9" s="667"/>
      <c r="W9" s="667"/>
      <c r="X9" s="667"/>
      <c r="Y9" s="668"/>
      <c r="Z9" s="669">
        <v>0.3</v>
      </c>
      <c r="AA9" s="669"/>
      <c r="AB9" s="669"/>
      <c r="AC9" s="669"/>
      <c r="AD9" s="670">
        <v>20712</v>
      </c>
      <c r="AE9" s="670"/>
      <c r="AF9" s="670"/>
      <c r="AG9" s="670"/>
      <c r="AH9" s="670"/>
      <c r="AI9" s="670"/>
      <c r="AJ9" s="670"/>
      <c r="AK9" s="670"/>
      <c r="AL9" s="671">
        <v>0.5</v>
      </c>
      <c r="AM9" s="672"/>
      <c r="AN9" s="672"/>
      <c r="AO9" s="673"/>
      <c r="AP9" s="663" t="s">
        <v>241</v>
      </c>
      <c r="AQ9" s="664"/>
      <c r="AR9" s="664"/>
      <c r="AS9" s="664"/>
      <c r="AT9" s="664"/>
      <c r="AU9" s="664"/>
      <c r="AV9" s="664"/>
      <c r="AW9" s="664"/>
      <c r="AX9" s="664"/>
      <c r="AY9" s="664"/>
      <c r="AZ9" s="664"/>
      <c r="BA9" s="664"/>
      <c r="BB9" s="664"/>
      <c r="BC9" s="664"/>
      <c r="BD9" s="664"/>
      <c r="BE9" s="664"/>
      <c r="BF9" s="665"/>
      <c r="BG9" s="666">
        <v>889889</v>
      </c>
      <c r="BH9" s="667"/>
      <c r="BI9" s="667"/>
      <c r="BJ9" s="667"/>
      <c r="BK9" s="667"/>
      <c r="BL9" s="667"/>
      <c r="BM9" s="667"/>
      <c r="BN9" s="668"/>
      <c r="BO9" s="669">
        <v>35.299999999999997</v>
      </c>
      <c r="BP9" s="669"/>
      <c r="BQ9" s="669"/>
      <c r="BR9" s="669"/>
      <c r="BS9" s="670" t="s">
        <v>128</v>
      </c>
      <c r="BT9" s="670"/>
      <c r="BU9" s="670"/>
      <c r="BV9" s="670"/>
      <c r="BW9" s="670"/>
      <c r="BX9" s="670"/>
      <c r="BY9" s="670"/>
      <c r="BZ9" s="670"/>
      <c r="CA9" s="670"/>
      <c r="CB9" s="674"/>
      <c r="CD9" s="681" t="s">
        <v>242</v>
      </c>
      <c r="CE9" s="682"/>
      <c r="CF9" s="682"/>
      <c r="CG9" s="682"/>
      <c r="CH9" s="682"/>
      <c r="CI9" s="682"/>
      <c r="CJ9" s="682"/>
      <c r="CK9" s="682"/>
      <c r="CL9" s="682"/>
      <c r="CM9" s="682"/>
      <c r="CN9" s="682"/>
      <c r="CO9" s="682"/>
      <c r="CP9" s="682"/>
      <c r="CQ9" s="683"/>
      <c r="CR9" s="666">
        <v>667069</v>
      </c>
      <c r="CS9" s="667"/>
      <c r="CT9" s="667"/>
      <c r="CU9" s="667"/>
      <c r="CV9" s="667"/>
      <c r="CW9" s="667"/>
      <c r="CX9" s="667"/>
      <c r="CY9" s="668"/>
      <c r="CZ9" s="669">
        <v>10.5</v>
      </c>
      <c r="DA9" s="669"/>
      <c r="DB9" s="669"/>
      <c r="DC9" s="669"/>
      <c r="DD9" s="675">
        <v>1640</v>
      </c>
      <c r="DE9" s="667"/>
      <c r="DF9" s="667"/>
      <c r="DG9" s="667"/>
      <c r="DH9" s="667"/>
      <c r="DI9" s="667"/>
      <c r="DJ9" s="667"/>
      <c r="DK9" s="667"/>
      <c r="DL9" s="667"/>
      <c r="DM9" s="667"/>
      <c r="DN9" s="667"/>
      <c r="DO9" s="667"/>
      <c r="DP9" s="668"/>
      <c r="DQ9" s="675">
        <v>510335</v>
      </c>
      <c r="DR9" s="667"/>
      <c r="DS9" s="667"/>
      <c r="DT9" s="667"/>
      <c r="DU9" s="667"/>
      <c r="DV9" s="667"/>
      <c r="DW9" s="667"/>
      <c r="DX9" s="667"/>
      <c r="DY9" s="667"/>
      <c r="DZ9" s="667"/>
      <c r="EA9" s="667"/>
      <c r="EB9" s="667"/>
      <c r="EC9" s="676"/>
    </row>
    <row r="10" spans="2:143" ht="11.25" customHeight="1" x14ac:dyDescent="0.2">
      <c r="B10" s="663" t="s">
        <v>243</v>
      </c>
      <c r="C10" s="664"/>
      <c r="D10" s="664"/>
      <c r="E10" s="664"/>
      <c r="F10" s="664"/>
      <c r="G10" s="664"/>
      <c r="H10" s="664"/>
      <c r="I10" s="664"/>
      <c r="J10" s="664"/>
      <c r="K10" s="664"/>
      <c r="L10" s="664"/>
      <c r="M10" s="664"/>
      <c r="N10" s="664"/>
      <c r="O10" s="664"/>
      <c r="P10" s="664"/>
      <c r="Q10" s="665"/>
      <c r="R10" s="666" t="s">
        <v>128</v>
      </c>
      <c r="S10" s="667"/>
      <c r="T10" s="667"/>
      <c r="U10" s="667"/>
      <c r="V10" s="667"/>
      <c r="W10" s="667"/>
      <c r="X10" s="667"/>
      <c r="Y10" s="668"/>
      <c r="Z10" s="669" t="s">
        <v>128</v>
      </c>
      <c r="AA10" s="669"/>
      <c r="AB10" s="669"/>
      <c r="AC10" s="669"/>
      <c r="AD10" s="670" t="s">
        <v>128</v>
      </c>
      <c r="AE10" s="670"/>
      <c r="AF10" s="670"/>
      <c r="AG10" s="670"/>
      <c r="AH10" s="670"/>
      <c r="AI10" s="670"/>
      <c r="AJ10" s="670"/>
      <c r="AK10" s="670"/>
      <c r="AL10" s="671" t="s">
        <v>128</v>
      </c>
      <c r="AM10" s="672"/>
      <c r="AN10" s="672"/>
      <c r="AO10" s="673"/>
      <c r="AP10" s="663" t="s">
        <v>244</v>
      </c>
      <c r="AQ10" s="664"/>
      <c r="AR10" s="664"/>
      <c r="AS10" s="664"/>
      <c r="AT10" s="664"/>
      <c r="AU10" s="664"/>
      <c r="AV10" s="664"/>
      <c r="AW10" s="664"/>
      <c r="AX10" s="664"/>
      <c r="AY10" s="664"/>
      <c r="AZ10" s="664"/>
      <c r="BA10" s="664"/>
      <c r="BB10" s="664"/>
      <c r="BC10" s="664"/>
      <c r="BD10" s="664"/>
      <c r="BE10" s="664"/>
      <c r="BF10" s="665"/>
      <c r="BG10" s="666">
        <v>56268</v>
      </c>
      <c r="BH10" s="667"/>
      <c r="BI10" s="667"/>
      <c r="BJ10" s="667"/>
      <c r="BK10" s="667"/>
      <c r="BL10" s="667"/>
      <c r="BM10" s="667"/>
      <c r="BN10" s="668"/>
      <c r="BO10" s="669">
        <v>2.2000000000000002</v>
      </c>
      <c r="BP10" s="669"/>
      <c r="BQ10" s="669"/>
      <c r="BR10" s="669"/>
      <c r="BS10" s="670" t="s">
        <v>128</v>
      </c>
      <c r="BT10" s="670"/>
      <c r="BU10" s="670"/>
      <c r="BV10" s="670"/>
      <c r="BW10" s="670"/>
      <c r="BX10" s="670"/>
      <c r="BY10" s="670"/>
      <c r="BZ10" s="670"/>
      <c r="CA10" s="670"/>
      <c r="CB10" s="674"/>
      <c r="CD10" s="681" t="s">
        <v>245</v>
      </c>
      <c r="CE10" s="682"/>
      <c r="CF10" s="682"/>
      <c r="CG10" s="682"/>
      <c r="CH10" s="682"/>
      <c r="CI10" s="682"/>
      <c r="CJ10" s="682"/>
      <c r="CK10" s="682"/>
      <c r="CL10" s="682"/>
      <c r="CM10" s="682"/>
      <c r="CN10" s="682"/>
      <c r="CO10" s="682"/>
      <c r="CP10" s="682"/>
      <c r="CQ10" s="683"/>
      <c r="CR10" s="666">
        <v>10961</v>
      </c>
      <c r="CS10" s="667"/>
      <c r="CT10" s="667"/>
      <c r="CU10" s="667"/>
      <c r="CV10" s="667"/>
      <c r="CW10" s="667"/>
      <c r="CX10" s="667"/>
      <c r="CY10" s="668"/>
      <c r="CZ10" s="669">
        <v>0.2</v>
      </c>
      <c r="DA10" s="669"/>
      <c r="DB10" s="669"/>
      <c r="DC10" s="669"/>
      <c r="DD10" s="675" t="s">
        <v>128</v>
      </c>
      <c r="DE10" s="667"/>
      <c r="DF10" s="667"/>
      <c r="DG10" s="667"/>
      <c r="DH10" s="667"/>
      <c r="DI10" s="667"/>
      <c r="DJ10" s="667"/>
      <c r="DK10" s="667"/>
      <c r="DL10" s="667"/>
      <c r="DM10" s="667"/>
      <c r="DN10" s="667"/>
      <c r="DO10" s="667"/>
      <c r="DP10" s="668"/>
      <c r="DQ10" s="675">
        <v>961</v>
      </c>
      <c r="DR10" s="667"/>
      <c r="DS10" s="667"/>
      <c r="DT10" s="667"/>
      <c r="DU10" s="667"/>
      <c r="DV10" s="667"/>
      <c r="DW10" s="667"/>
      <c r="DX10" s="667"/>
      <c r="DY10" s="667"/>
      <c r="DZ10" s="667"/>
      <c r="EA10" s="667"/>
      <c r="EB10" s="667"/>
      <c r="EC10" s="676"/>
    </row>
    <row r="11" spans="2:143" ht="11.25" customHeight="1" x14ac:dyDescent="0.2">
      <c r="B11" s="663" t="s">
        <v>246</v>
      </c>
      <c r="C11" s="664"/>
      <c r="D11" s="664"/>
      <c r="E11" s="664"/>
      <c r="F11" s="664"/>
      <c r="G11" s="664"/>
      <c r="H11" s="664"/>
      <c r="I11" s="664"/>
      <c r="J11" s="664"/>
      <c r="K11" s="664"/>
      <c r="L11" s="664"/>
      <c r="M11" s="664"/>
      <c r="N11" s="664"/>
      <c r="O11" s="664"/>
      <c r="P11" s="664"/>
      <c r="Q11" s="665"/>
      <c r="R11" s="666">
        <v>380295</v>
      </c>
      <c r="S11" s="667"/>
      <c r="T11" s="667"/>
      <c r="U11" s="667"/>
      <c r="V11" s="667"/>
      <c r="W11" s="667"/>
      <c r="X11" s="667"/>
      <c r="Y11" s="668"/>
      <c r="Z11" s="671">
        <v>5.6</v>
      </c>
      <c r="AA11" s="672"/>
      <c r="AB11" s="672"/>
      <c r="AC11" s="684"/>
      <c r="AD11" s="675">
        <v>380295</v>
      </c>
      <c r="AE11" s="667"/>
      <c r="AF11" s="667"/>
      <c r="AG11" s="667"/>
      <c r="AH11" s="667"/>
      <c r="AI11" s="667"/>
      <c r="AJ11" s="667"/>
      <c r="AK11" s="668"/>
      <c r="AL11" s="671">
        <v>9.3000000000000007</v>
      </c>
      <c r="AM11" s="672"/>
      <c r="AN11" s="672"/>
      <c r="AO11" s="673"/>
      <c r="AP11" s="663" t="s">
        <v>247</v>
      </c>
      <c r="AQ11" s="664"/>
      <c r="AR11" s="664"/>
      <c r="AS11" s="664"/>
      <c r="AT11" s="664"/>
      <c r="AU11" s="664"/>
      <c r="AV11" s="664"/>
      <c r="AW11" s="664"/>
      <c r="AX11" s="664"/>
      <c r="AY11" s="664"/>
      <c r="AZ11" s="664"/>
      <c r="BA11" s="664"/>
      <c r="BB11" s="664"/>
      <c r="BC11" s="664"/>
      <c r="BD11" s="664"/>
      <c r="BE11" s="664"/>
      <c r="BF11" s="665"/>
      <c r="BG11" s="666">
        <v>43105</v>
      </c>
      <c r="BH11" s="667"/>
      <c r="BI11" s="667"/>
      <c r="BJ11" s="667"/>
      <c r="BK11" s="667"/>
      <c r="BL11" s="667"/>
      <c r="BM11" s="667"/>
      <c r="BN11" s="668"/>
      <c r="BO11" s="669">
        <v>1.7</v>
      </c>
      <c r="BP11" s="669"/>
      <c r="BQ11" s="669"/>
      <c r="BR11" s="669"/>
      <c r="BS11" s="670">
        <v>6515</v>
      </c>
      <c r="BT11" s="670"/>
      <c r="BU11" s="670"/>
      <c r="BV11" s="670"/>
      <c r="BW11" s="670"/>
      <c r="BX11" s="670"/>
      <c r="BY11" s="670"/>
      <c r="BZ11" s="670"/>
      <c r="CA11" s="670"/>
      <c r="CB11" s="674"/>
      <c r="CD11" s="681" t="s">
        <v>248</v>
      </c>
      <c r="CE11" s="682"/>
      <c r="CF11" s="682"/>
      <c r="CG11" s="682"/>
      <c r="CH11" s="682"/>
      <c r="CI11" s="682"/>
      <c r="CJ11" s="682"/>
      <c r="CK11" s="682"/>
      <c r="CL11" s="682"/>
      <c r="CM11" s="682"/>
      <c r="CN11" s="682"/>
      <c r="CO11" s="682"/>
      <c r="CP11" s="682"/>
      <c r="CQ11" s="683"/>
      <c r="CR11" s="666">
        <v>120550</v>
      </c>
      <c r="CS11" s="667"/>
      <c r="CT11" s="667"/>
      <c r="CU11" s="667"/>
      <c r="CV11" s="667"/>
      <c r="CW11" s="667"/>
      <c r="CX11" s="667"/>
      <c r="CY11" s="668"/>
      <c r="CZ11" s="669">
        <v>1.9</v>
      </c>
      <c r="DA11" s="669"/>
      <c r="DB11" s="669"/>
      <c r="DC11" s="669"/>
      <c r="DD11" s="675">
        <v>9992</v>
      </c>
      <c r="DE11" s="667"/>
      <c r="DF11" s="667"/>
      <c r="DG11" s="667"/>
      <c r="DH11" s="667"/>
      <c r="DI11" s="667"/>
      <c r="DJ11" s="667"/>
      <c r="DK11" s="667"/>
      <c r="DL11" s="667"/>
      <c r="DM11" s="667"/>
      <c r="DN11" s="667"/>
      <c r="DO11" s="667"/>
      <c r="DP11" s="668"/>
      <c r="DQ11" s="675">
        <v>99346</v>
      </c>
      <c r="DR11" s="667"/>
      <c r="DS11" s="667"/>
      <c r="DT11" s="667"/>
      <c r="DU11" s="667"/>
      <c r="DV11" s="667"/>
      <c r="DW11" s="667"/>
      <c r="DX11" s="667"/>
      <c r="DY11" s="667"/>
      <c r="DZ11" s="667"/>
      <c r="EA11" s="667"/>
      <c r="EB11" s="667"/>
      <c r="EC11" s="676"/>
    </row>
    <row r="12" spans="2:143" ht="11.25" customHeight="1" x14ac:dyDescent="0.2">
      <c r="B12" s="663" t="s">
        <v>249</v>
      </c>
      <c r="C12" s="664"/>
      <c r="D12" s="664"/>
      <c r="E12" s="664"/>
      <c r="F12" s="664"/>
      <c r="G12" s="664"/>
      <c r="H12" s="664"/>
      <c r="I12" s="664"/>
      <c r="J12" s="664"/>
      <c r="K12" s="664"/>
      <c r="L12" s="664"/>
      <c r="M12" s="664"/>
      <c r="N12" s="664"/>
      <c r="O12" s="664"/>
      <c r="P12" s="664"/>
      <c r="Q12" s="665"/>
      <c r="R12" s="666" t="s">
        <v>128</v>
      </c>
      <c r="S12" s="667"/>
      <c r="T12" s="667"/>
      <c r="U12" s="667"/>
      <c r="V12" s="667"/>
      <c r="W12" s="667"/>
      <c r="X12" s="667"/>
      <c r="Y12" s="668"/>
      <c r="Z12" s="669" t="s">
        <v>128</v>
      </c>
      <c r="AA12" s="669"/>
      <c r="AB12" s="669"/>
      <c r="AC12" s="669"/>
      <c r="AD12" s="670" t="s">
        <v>128</v>
      </c>
      <c r="AE12" s="670"/>
      <c r="AF12" s="670"/>
      <c r="AG12" s="670"/>
      <c r="AH12" s="670"/>
      <c r="AI12" s="670"/>
      <c r="AJ12" s="670"/>
      <c r="AK12" s="670"/>
      <c r="AL12" s="671" t="s">
        <v>128</v>
      </c>
      <c r="AM12" s="672"/>
      <c r="AN12" s="672"/>
      <c r="AO12" s="673"/>
      <c r="AP12" s="663" t="s">
        <v>250</v>
      </c>
      <c r="AQ12" s="664"/>
      <c r="AR12" s="664"/>
      <c r="AS12" s="664"/>
      <c r="AT12" s="664"/>
      <c r="AU12" s="664"/>
      <c r="AV12" s="664"/>
      <c r="AW12" s="664"/>
      <c r="AX12" s="664"/>
      <c r="AY12" s="664"/>
      <c r="AZ12" s="664"/>
      <c r="BA12" s="664"/>
      <c r="BB12" s="664"/>
      <c r="BC12" s="664"/>
      <c r="BD12" s="664"/>
      <c r="BE12" s="664"/>
      <c r="BF12" s="665"/>
      <c r="BG12" s="666">
        <v>1312651</v>
      </c>
      <c r="BH12" s="667"/>
      <c r="BI12" s="667"/>
      <c r="BJ12" s="667"/>
      <c r="BK12" s="667"/>
      <c r="BL12" s="667"/>
      <c r="BM12" s="667"/>
      <c r="BN12" s="668"/>
      <c r="BO12" s="669">
        <v>52.1</v>
      </c>
      <c r="BP12" s="669"/>
      <c r="BQ12" s="669"/>
      <c r="BR12" s="669"/>
      <c r="BS12" s="670" t="s">
        <v>128</v>
      </c>
      <c r="BT12" s="670"/>
      <c r="BU12" s="670"/>
      <c r="BV12" s="670"/>
      <c r="BW12" s="670"/>
      <c r="BX12" s="670"/>
      <c r="BY12" s="670"/>
      <c r="BZ12" s="670"/>
      <c r="CA12" s="670"/>
      <c r="CB12" s="674"/>
      <c r="CD12" s="681" t="s">
        <v>251</v>
      </c>
      <c r="CE12" s="682"/>
      <c r="CF12" s="682"/>
      <c r="CG12" s="682"/>
      <c r="CH12" s="682"/>
      <c r="CI12" s="682"/>
      <c r="CJ12" s="682"/>
      <c r="CK12" s="682"/>
      <c r="CL12" s="682"/>
      <c r="CM12" s="682"/>
      <c r="CN12" s="682"/>
      <c r="CO12" s="682"/>
      <c r="CP12" s="682"/>
      <c r="CQ12" s="683"/>
      <c r="CR12" s="666">
        <v>36881</v>
      </c>
      <c r="CS12" s="667"/>
      <c r="CT12" s="667"/>
      <c r="CU12" s="667"/>
      <c r="CV12" s="667"/>
      <c r="CW12" s="667"/>
      <c r="CX12" s="667"/>
      <c r="CY12" s="668"/>
      <c r="CZ12" s="669">
        <v>0.6</v>
      </c>
      <c r="DA12" s="669"/>
      <c r="DB12" s="669"/>
      <c r="DC12" s="669"/>
      <c r="DD12" s="675" t="s">
        <v>128</v>
      </c>
      <c r="DE12" s="667"/>
      <c r="DF12" s="667"/>
      <c r="DG12" s="667"/>
      <c r="DH12" s="667"/>
      <c r="DI12" s="667"/>
      <c r="DJ12" s="667"/>
      <c r="DK12" s="667"/>
      <c r="DL12" s="667"/>
      <c r="DM12" s="667"/>
      <c r="DN12" s="667"/>
      <c r="DO12" s="667"/>
      <c r="DP12" s="668"/>
      <c r="DQ12" s="675">
        <v>36755</v>
      </c>
      <c r="DR12" s="667"/>
      <c r="DS12" s="667"/>
      <c r="DT12" s="667"/>
      <c r="DU12" s="667"/>
      <c r="DV12" s="667"/>
      <c r="DW12" s="667"/>
      <c r="DX12" s="667"/>
      <c r="DY12" s="667"/>
      <c r="DZ12" s="667"/>
      <c r="EA12" s="667"/>
      <c r="EB12" s="667"/>
      <c r="EC12" s="676"/>
    </row>
    <row r="13" spans="2:143" ht="11.25" customHeight="1" x14ac:dyDescent="0.2">
      <c r="B13" s="663" t="s">
        <v>252</v>
      </c>
      <c r="C13" s="664"/>
      <c r="D13" s="664"/>
      <c r="E13" s="664"/>
      <c r="F13" s="664"/>
      <c r="G13" s="664"/>
      <c r="H13" s="664"/>
      <c r="I13" s="664"/>
      <c r="J13" s="664"/>
      <c r="K13" s="664"/>
      <c r="L13" s="664"/>
      <c r="M13" s="664"/>
      <c r="N13" s="664"/>
      <c r="O13" s="664"/>
      <c r="P13" s="664"/>
      <c r="Q13" s="665"/>
      <c r="R13" s="666" t="s">
        <v>128</v>
      </c>
      <c r="S13" s="667"/>
      <c r="T13" s="667"/>
      <c r="U13" s="667"/>
      <c r="V13" s="667"/>
      <c r="W13" s="667"/>
      <c r="X13" s="667"/>
      <c r="Y13" s="668"/>
      <c r="Z13" s="669" t="s">
        <v>128</v>
      </c>
      <c r="AA13" s="669"/>
      <c r="AB13" s="669"/>
      <c r="AC13" s="669"/>
      <c r="AD13" s="670" t="s">
        <v>128</v>
      </c>
      <c r="AE13" s="670"/>
      <c r="AF13" s="670"/>
      <c r="AG13" s="670"/>
      <c r="AH13" s="670"/>
      <c r="AI13" s="670"/>
      <c r="AJ13" s="670"/>
      <c r="AK13" s="670"/>
      <c r="AL13" s="671" t="s">
        <v>128</v>
      </c>
      <c r="AM13" s="672"/>
      <c r="AN13" s="672"/>
      <c r="AO13" s="673"/>
      <c r="AP13" s="663" t="s">
        <v>253</v>
      </c>
      <c r="AQ13" s="664"/>
      <c r="AR13" s="664"/>
      <c r="AS13" s="664"/>
      <c r="AT13" s="664"/>
      <c r="AU13" s="664"/>
      <c r="AV13" s="664"/>
      <c r="AW13" s="664"/>
      <c r="AX13" s="664"/>
      <c r="AY13" s="664"/>
      <c r="AZ13" s="664"/>
      <c r="BA13" s="664"/>
      <c r="BB13" s="664"/>
      <c r="BC13" s="664"/>
      <c r="BD13" s="664"/>
      <c r="BE13" s="664"/>
      <c r="BF13" s="665"/>
      <c r="BG13" s="666">
        <v>1311074</v>
      </c>
      <c r="BH13" s="667"/>
      <c r="BI13" s="667"/>
      <c r="BJ13" s="667"/>
      <c r="BK13" s="667"/>
      <c r="BL13" s="667"/>
      <c r="BM13" s="667"/>
      <c r="BN13" s="668"/>
      <c r="BO13" s="669">
        <v>52.1</v>
      </c>
      <c r="BP13" s="669"/>
      <c r="BQ13" s="669"/>
      <c r="BR13" s="669"/>
      <c r="BS13" s="670" t="s">
        <v>128</v>
      </c>
      <c r="BT13" s="670"/>
      <c r="BU13" s="670"/>
      <c r="BV13" s="670"/>
      <c r="BW13" s="670"/>
      <c r="BX13" s="670"/>
      <c r="BY13" s="670"/>
      <c r="BZ13" s="670"/>
      <c r="CA13" s="670"/>
      <c r="CB13" s="674"/>
      <c r="CD13" s="681" t="s">
        <v>254</v>
      </c>
      <c r="CE13" s="682"/>
      <c r="CF13" s="682"/>
      <c r="CG13" s="682"/>
      <c r="CH13" s="682"/>
      <c r="CI13" s="682"/>
      <c r="CJ13" s="682"/>
      <c r="CK13" s="682"/>
      <c r="CL13" s="682"/>
      <c r="CM13" s="682"/>
      <c r="CN13" s="682"/>
      <c r="CO13" s="682"/>
      <c r="CP13" s="682"/>
      <c r="CQ13" s="683"/>
      <c r="CR13" s="666">
        <v>846331</v>
      </c>
      <c r="CS13" s="667"/>
      <c r="CT13" s="667"/>
      <c r="CU13" s="667"/>
      <c r="CV13" s="667"/>
      <c r="CW13" s="667"/>
      <c r="CX13" s="667"/>
      <c r="CY13" s="668"/>
      <c r="CZ13" s="669">
        <v>13.4</v>
      </c>
      <c r="DA13" s="669"/>
      <c r="DB13" s="669"/>
      <c r="DC13" s="669"/>
      <c r="DD13" s="675">
        <v>514369</v>
      </c>
      <c r="DE13" s="667"/>
      <c r="DF13" s="667"/>
      <c r="DG13" s="667"/>
      <c r="DH13" s="667"/>
      <c r="DI13" s="667"/>
      <c r="DJ13" s="667"/>
      <c r="DK13" s="667"/>
      <c r="DL13" s="667"/>
      <c r="DM13" s="667"/>
      <c r="DN13" s="667"/>
      <c r="DO13" s="667"/>
      <c r="DP13" s="668"/>
      <c r="DQ13" s="675">
        <v>709586</v>
      </c>
      <c r="DR13" s="667"/>
      <c r="DS13" s="667"/>
      <c r="DT13" s="667"/>
      <c r="DU13" s="667"/>
      <c r="DV13" s="667"/>
      <c r="DW13" s="667"/>
      <c r="DX13" s="667"/>
      <c r="DY13" s="667"/>
      <c r="DZ13" s="667"/>
      <c r="EA13" s="667"/>
      <c r="EB13" s="667"/>
      <c r="EC13" s="676"/>
    </row>
    <row r="14" spans="2:143" ht="11.25" customHeight="1" x14ac:dyDescent="0.2">
      <c r="B14" s="663" t="s">
        <v>255</v>
      </c>
      <c r="C14" s="664"/>
      <c r="D14" s="664"/>
      <c r="E14" s="664"/>
      <c r="F14" s="664"/>
      <c r="G14" s="664"/>
      <c r="H14" s="664"/>
      <c r="I14" s="664"/>
      <c r="J14" s="664"/>
      <c r="K14" s="664"/>
      <c r="L14" s="664"/>
      <c r="M14" s="664"/>
      <c r="N14" s="664"/>
      <c r="O14" s="664"/>
      <c r="P14" s="664"/>
      <c r="Q14" s="665"/>
      <c r="R14" s="666" t="s">
        <v>128</v>
      </c>
      <c r="S14" s="667"/>
      <c r="T14" s="667"/>
      <c r="U14" s="667"/>
      <c r="V14" s="667"/>
      <c r="W14" s="667"/>
      <c r="X14" s="667"/>
      <c r="Y14" s="668"/>
      <c r="Z14" s="669" t="s">
        <v>128</v>
      </c>
      <c r="AA14" s="669"/>
      <c r="AB14" s="669"/>
      <c r="AC14" s="669"/>
      <c r="AD14" s="670" t="s">
        <v>128</v>
      </c>
      <c r="AE14" s="670"/>
      <c r="AF14" s="670"/>
      <c r="AG14" s="670"/>
      <c r="AH14" s="670"/>
      <c r="AI14" s="670"/>
      <c r="AJ14" s="670"/>
      <c r="AK14" s="670"/>
      <c r="AL14" s="671" t="s">
        <v>128</v>
      </c>
      <c r="AM14" s="672"/>
      <c r="AN14" s="672"/>
      <c r="AO14" s="673"/>
      <c r="AP14" s="663" t="s">
        <v>256</v>
      </c>
      <c r="AQ14" s="664"/>
      <c r="AR14" s="664"/>
      <c r="AS14" s="664"/>
      <c r="AT14" s="664"/>
      <c r="AU14" s="664"/>
      <c r="AV14" s="664"/>
      <c r="AW14" s="664"/>
      <c r="AX14" s="664"/>
      <c r="AY14" s="664"/>
      <c r="AZ14" s="664"/>
      <c r="BA14" s="664"/>
      <c r="BB14" s="664"/>
      <c r="BC14" s="664"/>
      <c r="BD14" s="664"/>
      <c r="BE14" s="664"/>
      <c r="BF14" s="665"/>
      <c r="BG14" s="666">
        <v>55540</v>
      </c>
      <c r="BH14" s="667"/>
      <c r="BI14" s="667"/>
      <c r="BJ14" s="667"/>
      <c r="BK14" s="667"/>
      <c r="BL14" s="667"/>
      <c r="BM14" s="667"/>
      <c r="BN14" s="668"/>
      <c r="BO14" s="669">
        <v>2.2000000000000002</v>
      </c>
      <c r="BP14" s="669"/>
      <c r="BQ14" s="669"/>
      <c r="BR14" s="669"/>
      <c r="BS14" s="670" t="s">
        <v>128</v>
      </c>
      <c r="BT14" s="670"/>
      <c r="BU14" s="670"/>
      <c r="BV14" s="670"/>
      <c r="BW14" s="670"/>
      <c r="BX14" s="670"/>
      <c r="BY14" s="670"/>
      <c r="BZ14" s="670"/>
      <c r="CA14" s="670"/>
      <c r="CB14" s="674"/>
      <c r="CD14" s="681" t="s">
        <v>257</v>
      </c>
      <c r="CE14" s="682"/>
      <c r="CF14" s="682"/>
      <c r="CG14" s="682"/>
      <c r="CH14" s="682"/>
      <c r="CI14" s="682"/>
      <c r="CJ14" s="682"/>
      <c r="CK14" s="682"/>
      <c r="CL14" s="682"/>
      <c r="CM14" s="682"/>
      <c r="CN14" s="682"/>
      <c r="CO14" s="682"/>
      <c r="CP14" s="682"/>
      <c r="CQ14" s="683"/>
      <c r="CR14" s="666">
        <v>512225</v>
      </c>
      <c r="CS14" s="667"/>
      <c r="CT14" s="667"/>
      <c r="CU14" s="667"/>
      <c r="CV14" s="667"/>
      <c r="CW14" s="667"/>
      <c r="CX14" s="667"/>
      <c r="CY14" s="668"/>
      <c r="CZ14" s="669">
        <v>8.1</v>
      </c>
      <c r="DA14" s="669"/>
      <c r="DB14" s="669"/>
      <c r="DC14" s="669"/>
      <c r="DD14" s="675">
        <v>183798</v>
      </c>
      <c r="DE14" s="667"/>
      <c r="DF14" s="667"/>
      <c r="DG14" s="667"/>
      <c r="DH14" s="667"/>
      <c r="DI14" s="667"/>
      <c r="DJ14" s="667"/>
      <c r="DK14" s="667"/>
      <c r="DL14" s="667"/>
      <c r="DM14" s="667"/>
      <c r="DN14" s="667"/>
      <c r="DO14" s="667"/>
      <c r="DP14" s="668"/>
      <c r="DQ14" s="675">
        <v>472975</v>
      </c>
      <c r="DR14" s="667"/>
      <c r="DS14" s="667"/>
      <c r="DT14" s="667"/>
      <c r="DU14" s="667"/>
      <c r="DV14" s="667"/>
      <c r="DW14" s="667"/>
      <c r="DX14" s="667"/>
      <c r="DY14" s="667"/>
      <c r="DZ14" s="667"/>
      <c r="EA14" s="667"/>
      <c r="EB14" s="667"/>
      <c r="EC14" s="676"/>
    </row>
    <row r="15" spans="2:143" ht="11.25" customHeight="1" x14ac:dyDescent="0.2">
      <c r="B15" s="663" t="s">
        <v>258</v>
      </c>
      <c r="C15" s="664"/>
      <c r="D15" s="664"/>
      <c r="E15" s="664"/>
      <c r="F15" s="664"/>
      <c r="G15" s="664"/>
      <c r="H15" s="664"/>
      <c r="I15" s="664"/>
      <c r="J15" s="664"/>
      <c r="K15" s="664"/>
      <c r="L15" s="664"/>
      <c r="M15" s="664"/>
      <c r="N15" s="664"/>
      <c r="O15" s="664"/>
      <c r="P15" s="664"/>
      <c r="Q15" s="665"/>
      <c r="R15" s="666" t="s">
        <v>128</v>
      </c>
      <c r="S15" s="667"/>
      <c r="T15" s="667"/>
      <c r="U15" s="667"/>
      <c r="V15" s="667"/>
      <c r="W15" s="667"/>
      <c r="X15" s="667"/>
      <c r="Y15" s="668"/>
      <c r="Z15" s="669" t="s">
        <v>128</v>
      </c>
      <c r="AA15" s="669"/>
      <c r="AB15" s="669"/>
      <c r="AC15" s="669"/>
      <c r="AD15" s="670" t="s">
        <v>128</v>
      </c>
      <c r="AE15" s="670"/>
      <c r="AF15" s="670"/>
      <c r="AG15" s="670"/>
      <c r="AH15" s="670"/>
      <c r="AI15" s="670"/>
      <c r="AJ15" s="670"/>
      <c r="AK15" s="670"/>
      <c r="AL15" s="671" t="s">
        <v>128</v>
      </c>
      <c r="AM15" s="672"/>
      <c r="AN15" s="672"/>
      <c r="AO15" s="673"/>
      <c r="AP15" s="663" t="s">
        <v>259</v>
      </c>
      <c r="AQ15" s="664"/>
      <c r="AR15" s="664"/>
      <c r="AS15" s="664"/>
      <c r="AT15" s="664"/>
      <c r="AU15" s="664"/>
      <c r="AV15" s="664"/>
      <c r="AW15" s="664"/>
      <c r="AX15" s="664"/>
      <c r="AY15" s="664"/>
      <c r="AZ15" s="664"/>
      <c r="BA15" s="664"/>
      <c r="BB15" s="664"/>
      <c r="BC15" s="664"/>
      <c r="BD15" s="664"/>
      <c r="BE15" s="664"/>
      <c r="BF15" s="665"/>
      <c r="BG15" s="666">
        <v>129494</v>
      </c>
      <c r="BH15" s="667"/>
      <c r="BI15" s="667"/>
      <c r="BJ15" s="667"/>
      <c r="BK15" s="667"/>
      <c r="BL15" s="667"/>
      <c r="BM15" s="667"/>
      <c r="BN15" s="668"/>
      <c r="BO15" s="669">
        <v>5.0999999999999996</v>
      </c>
      <c r="BP15" s="669"/>
      <c r="BQ15" s="669"/>
      <c r="BR15" s="669"/>
      <c r="BS15" s="670" t="s">
        <v>128</v>
      </c>
      <c r="BT15" s="670"/>
      <c r="BU15" s="670"/>
      <c r="BV15" s="670"/>
      <c r="BW15" s="670"/>
      <c r="BX15" s="670"/>
      <c r="BY15" s="670"/>
      <c r="BZ15" s="670"/>
      <c r="CA15" s="670"/>
      <c r="CB15" s="674"/>
      <c r="CD15" s="681" t="s">
        <v>260</v>
      </c>
      <c r="CE15" s="682"/>
      <c r="CF15" s="682"/>
      <c r="CG15" s="682"/>
      <c r="CH15" s="682"/>
      <c r="CI15" s="682"/>
      <c r="CJ15" s="682"/>
      <c r="CK15" s="682"/>
      <c r="CL15" s="682"/>
      <c r="CM15" s="682"/>
      <c r="CN15" s="682"/>
      <c r="CO15" s="682"/>
      <c r="CP15" s="682"/>
      <c r="CQ15" s="683"/>
      <c r="CR15" s="666">
        <v>721071</v>
      </c>
      <c r="CS15" s="667"/>
      <c r="CT15" s="667"/>
      <c r="CU15" s="667"/>
      <c r="CV15" s="667"/>
      <c r="CW15" s="667"/>
      <c r="CX15" s="667"/>
      <c r="CY15" s="668"/>
      <c r="CZ15" s="669">
        <v>11.4</v>
      </c>
      <c r="DA15" s="669"/>
      <c r="DB15" s="669"/>
      <c r="DC15" s="669"/>
      <c r="DD15" s="675">
        <v>69399</v>
      </c>
      <c r="DE15" s="667"/>
      <c r="DF15" s="667"/>
      <c r="DG15" s="667"/>
      <c r="DH15" s="667"/>
      <c r="DI15" s="667"/>
      <c r="DJ15" s="667"/>
      <c r="DK15" s="667"/>
      <c r="DL15" s="667"/>
      <c r="DM15" s="667"/>
      <c r="DN15" s="667"/>
      <c r="DO15" s="667"/>
      <c r="DP15" s="668"/>
      <c r="DQ15" s="675">
        <v>689744</v>
      </c>
      <c r="DR15" s="667"/>
      <c r="DS15" s="667"/>
      <c r="DT15" s="667"/>
      <c r="DU15" s="667"/>
      <c r="DV15" s="667"/>
      <c r="DW15" s="667"/>
      <c r="DX15" s="667"/>
      <c r="DY15" s="667"/>
      <c r="DZ15" s="667"/>
      <c r="EA15" s="667"/>
      <c r="EB15" s="667"/>
      <c r="EC15" s="676"/>
    </row>
    <row r="16" spans="2:143" ht="11.25" customHeight="1" x14ac:dyDescent="0.2">
      <c r="B16" s="663" t="s">
        <v>261</v>
      </c>
      <c r="C16" s="664"/>
      <c r="D16" s="664"/>
      <c r="E16" s="664"/>
      <c r="F16" s="664"/>
      <c r="G16" s="664"/>
      <c r="H16" s="664"/>
      <c r="I16" s="664"/>
      <c r="J16" s="664"/>
      <c r="K16" s="664"/>
      <c r="L16" s="664"/>
      <c r="M16" s="664"/>
      <c r="N16" s="664"/>
      <c r="O16" s="664"/>
      <c r="P16" s="664"/>
      <c r="Q16" s="665"/>
      <c r="R16" s="666">
        <v>8732</v>
      </c>
      <c r="S16" s="667"/>
      <c r="T16" s="667"/>
      <c r="U16" s="667"/>
      <c r="V16" s="667"/>
      <c r="W16" s="667"/>
      <c r="X16" s="667"/>
      <c r="Y16" s="668"/>
      <c r="Z16" s="669">
        <v>0.1</v>
      </c>
      <c r="AA16" s="669"/>
      <c r="AB16" s="669"/>
      <c r="AC16" s="669"/>
      <c r="AD16" s="670">
        <v>8732</v>
      </c>
      <c r="AE16" s="670"/>
      <c r="AF16" s="670"/>
      <c r="AG16" s="670"/>
      <c r="AH16" s="670"/>
      <c r="AI16" s="670"/>
      <c r="AJ16" s="670"/>
      <c r="AK16" s="670"/>
      <c r="AL16" s="671">
        <v>0.2</v>
      </c>
      <c r="AM16" s="672"/>
      <c r="AN16" s="672"/>
      <c r="AO16" s="673"/>
      <c r="AP16" s="663" t="s">
        <v>262</v>
      </c>
      <c r="AQ16" s="664"/>
      <c r="AR16" s="664"/>
      <c r="AS16" s="664"/>
      <c r="AT16" s="664"/>
      <c r="AU16" s="664"/>
      <c r="AV16" s="664"/>
      <c r="AW16" s="664"/>
      <c r="AX16" s="664"/>
      <c r="AY16" s="664"/>
      <c r="AZ16" s="664"/>
      <c r="BA16" s="664"/>
      <c r="BB16" s="664"/>
      <c r="BC16" s="664"/>
      <c r="BD16" s="664"/>
      <c r="BE16" s="664"/>
      <c r="BF16" s="665"/>
      <c r="BG16" s="666" t="s">
        <v>128</v>
      </c>
      <c r="BH16" s="667"/>
      <c r="BI16" s="667"/>
      <c r="BJ16" s="667"/>
      <c r="BK16" s="667"/>
      <c r="BL16" s="667"/>
      <c r="BM16" s="667"/>
      <c r="BN16" s="668"/>
      <c r="BO16" s="669" t="s">
        <v>128</v>
      </c>
      <c r="BP16" s="669"/>
      <c r="BQ16" s="669"/>
      <c r="BR16" s="669"/>
      <c r="BS16" s="670" t="s">
        <v>128</v>
      </c>
      <c r="BT16" s="670"/>
      <c r="BU16" s="670"/>
      <c r="BV16" s="670"/>
      <c r="BW16" s="670"/>
      <c r="BX16" s="670"/>
      <c r="BY16" s="670"/>
      <c r="BZ16" s="670"/>
      <c r="CA16" s="670"/>
      <c r="CB16" s="674"/>
      <c r="CD16" s="681" t="s">
        <v>263</v>
      </c>
      <c r="CE16" s="682"/>
      <c r="CF16" s="682"/>
      <c r="CG16" s="682"/>
      <c r="CH16" s="682"/>
      <c r="CI16" s="682"/>
      <c r="CJ16" s="682"/>
      <c r="CK16" s="682"/>
      <c r="CL16" s="682"/>
      <c r="CM16" s="682"/>
      <c r="CN16" s="682"/>
      <c r="CO16" s="682"/>
      <c r="CP16" s="682"/>
      <c r="CQ16" s="683"/>
      <c r="CR16" s="666">
        <v>9648</v>
      </c>
      <c r="CS16" s="667"/>
      <c r="CT16" s="667"/>
      <c r="CU16" s="667"/>
      <c r="CV16" s="667"/>
      <c r="CW16" s="667"/>
      <c r="CX16" s="667"/>
      <c r="CY16" s="668"/>
      <c r="CZ16" s="669">
        <v>0.2</v>
      </c>
      <c r="DA16" s="669"/>
      <c r="DB16" s="669"/>
      <c r="DC16" s="669"/>
      <c r="DD16" s="675" t="s">
        <v>128</v>
      </c>
      <c r="DE16" s="667"/>
      <c r="DF16" s="667"/>
      <c r="DG16" s="667"/>
      <c r="DH16" s="667"/>
      <c r="DI16" s="667"/>
      <c r="DJ16" s="667"/>
      <c r="DK16" s="667"/>
      <c r="DL16" s="667"/>
      <c r="DM16" s="667"/>
      <c r="DN16" s="667"/>
      <c r="DO16" s="667"/>
      <c r="DP16" s="668"/>
      <c r="DQ16" s="675">
        <v>4623</v>
      </c>
      <c r="DR16" s="667"/>
      <c r="DS16" s="667"/>
      <c r="DT16" s="667"/>
      <c r="DU16" s="667"/>
      <c r="DV16" s="667"/>
      <c r="DW16" s="667"/>
      <c r="DX16" s="667"/>
      <c r="DY16" s="667"/>
      <c r="DZ16" s="667"/>
      <c r="EA16" s="667"/>
      <c r="EB16" s="667"/>
      <c r="EC16" s="676"/>
    </row>
    <row r="17" spans="2:133" ht="11.25" customHeight="1" x14ac:dyDescent="0.2">
      <c r="B17" s="663" t="s">
        <v>264</v>
      </c>
      <c r="C17" s="664"/>
      <c r="D17" s="664"/>
      <c r="E17" s="664"/>
      <c r="F17" s="664"/>
      <c r="G17" s="664"/>
      <c r="H17" s="664"/>
      <c r="I17" s="664"/>
      <c r="J17" s="664"/>
      <c r="K17" s="664"/>
      <c r="L17" s="664"/>
      <c r="M17" s="664"/>
      <c r="N17" s="664"/>
      <c r="O17" s="664"/>
      <c r="P17" s="664"/>
      <c r="Q17" s="665"/>
      <c r="R17" s="666">
        <v>25385</v>
      </c>
      <c r="S17" s="667"/>
      <c r="T17" s="667"/>
      <c r="U17" s="667"/>
      <c r="V17" s="667"/>
      <c r="W17" s="667"/>
      <c r="X17" s="667"/>
      <c r="Y17" s="668"/>
      <c r="Z17" s="669">
        <v>0.4</v>
      </c>
      <c r="AA17" s="669"/>
      <c r="AB17" s="669"/>
      <c r="AC17" s="669"/>
      <c r="AD17" s="670">
        <v>25385</v>
      </c>
      <c r="AE17" s="670"/>
      <c r="AF17" s="670"/>
      <c r="AG17" s="670"/>
      <c r="AH17" s="670"/>
      <c r="AI17" s="670"/>
      <c r="AJ17" s="670"/>
      <c r="AK17" s="670"/>
      <c r="AL17" s="671">
        <v>0.6</v>
      </c>
      <c r="AM17" s="672"/>
      <c r="AN17" s="672"/>
      <c r="AO17" s="673"/>
      <c r="AP17" s="663" t="s">
        <v>265</v>
      </c>
      <c r="AQ17" s="664"/>
      <c r="AR17" s="664"/>
      <c r="AS17" s="664"/>
      <c r="AT17" s="664"/>
      <c r="AU17" s="664"/>
      <c r="AV17" s="664"/>
      <c r="AW17" s="664"/>
      <c r="AX17" s="664"/>
      <c r="AY17" s="664"/>
      <c r="AZ17" s="664"/>
      <c r="BA17" s="664"/>
      <c r="BB17" s="664"/>
      <c r="BC17" s="664"/>
      <c r="BD17" s="664"/>
      <c r="BE17" s="664"/>
      <c r="BF17" s="665"/>
      <c r="BG17" s="666" t="s">
        <v>128</v>
      </c>
      <c r="BH17" s="667"/>
      <c r="BI17" s="667"/>
      <c r="BJ17" s="667"/>
      <c r="BK17" s="667"/>
      <c r="BL17" s="667"/>
      <c r="BM17" s="667"/>
      <c r="BN17" s="668"/>
      <c r="BO17" s="669" t="s">
        <v>128</v>
      </c>
      <c r="BP17" s="669"/>
      <c r="BQ17" s="669"/>
      <c r="BR17" s="669"/>
      <c r="BS17" s="670" t="s">
        <v>128</v>
      </c>
      <c r="BT17" s="670"/>
      <c r="BU17" s="670"/>
      <c r="BV17" s="670"/>
      <c r="BW17" s="670"/>
      <c r="BX17" s="670"/>
      <c r="BY17" s="670"/>
      <c r="BZ17" s="670"/>
      <c r="CA17" s="670"/>
      <c r="CB17" s="674"/>
      <c r="CD17" s="681" t="s">
        <v>266</v>
      </c>
      <c r="CE17" s="682"/>
      <c r="CF17" s="682"/>
      <c r="CG17" s="682"/>
      <c r="CH17" s="682"/>
      <c r="CI17" s="682"/>
      <c r="CJ17" s="682"/>
      <c r="CK17" s="682"/>
      <c r="CL17" s="682"/>
      <c r="CM17" s="682"/>
      <c r="CN17" s="682"/>
      <c r="CO17" s="682"/>
      <c r="CP17" s="682"/>
      <c r="CQ17" s="683"/>
      <c r="CR17" s="666">
        <v>197398</v>
      </c>
      <c r="CS17" s="667"/>
      <c r="CT17" s="667"/>
      <c r="CU17" s="667"/>
      <c r="CV17" s="667"/>
      <c r="CW17" s="667"/>
      <c r="CX17" s="667"/>
      <c r="CY17" s="668"/>
      <c r="CZ17" s="669">
        <v>3.1</v>
      </c>
      <c r="DA17" s="669"/>
      <c r="DB17" s="669"/>
      <c r="DC17" s="669"/>
      <c r="DD17" s="675" t="s">
        <v>128</v>
      </c>
      <c r="DE17" s="667"/>
      <c r="DF17" s="667"/>
      <c r="DG17" s="667"/>
      <c r="DH17" s="667"/>
      <c r="DI17" s="667"/>
      <c r="DJ17" s="667"/>
      <c r="DK17" s="667"/>
      <c r="DL17" s="667"/>
      <c r="DM17" s="667"/>
      <c r="DN17" s="667"/>
      <c r="DO17" s="667"/>
      <c r="DP17" s="668"/>
      <c r="DQ17" s="675">
        <v>190970</v>
      </c>
      <c r="DR17" s="667"/>
      <c r="DS17" s="667"/>
      <c r="DT17" s="667"/>
      <c r="DU17" s="667"/>
      <c r="DV17" s="667"/>
      <c r="DW17" s="667"/>
      <c r="DX17" s="667"/>
      <c r="DY17" s="667"/>
      <c r="DZ17" s="667"/>
      <c r="EA17" s="667"/>
      <c r="EB17" s="667"/>
      <c r="EC17" s="676"/>
    </row>
    <row r="18" spans="2:133" ht="11.25" customHeight="1" x14ac:dyDescent="0.2">
      <c r="B18" s="663" t="s">
        <v>267</v>
      </c>
      <c r="C18" s="664"/>
      <c r="D18" s="664"/>
      <c r="E18" s="664"/>
      <c r="F18" s="664"/>
      <c r="G18" s="664"/>
      <c r="H18" s="664"/>
      <c r="I18" s="664"/>
      <c r="J18" s="664"/>
      <c r="K18" s="664"/>
      <c r="L18" s="664"/>
      <c r="M18" s="664"/>
      <c r="N18" s="664"/>
      <c r="O18" s="664"/>
      <c r="P18" s="664"/>
      <c r="Q18" s="665"/>
      <c r="R18" s="666">
        <v>173959</v>
      </c>
      <c r="S18" s="667"/>
      <c r="T18" s="667"/>
      <c r="U18" s="667"/>
      <c r="V18" s="667"/>
      <c r="W18" s="667"/>
      <c r="X18" s="667"/>
      <c r="Y18" s="668"/>
      <c r="Z18" s="669">
        <v>2.6</v>
      </c>
      <c r="AA18" s="669"/>
      <c r="AB18" s="669"/>
      <c r="AC18" s="669"/>
      <c r="AD18" s="670">
        <v>173959</v>
      </c>
      <c r="AE18" s="670"/>
      <c r="AF18" s="670"/>
      <c r="AG18" s="670"/>
      <c r="AH18" s="670"/>
      <c r="AI18" s="670"/>
      <c r="AJ18" s="670"/>
      <c r="AK18" s="670"/>
      <c r="AL18" s="671">
        <v>4.3000001907348633</v>
      </c>
      <c r="AM18" s="672"/>
      <c r="AN18" s="672"/>
      <c r="AO18" s="673"/>
      <c r="AP18" s="663" t="s">
        <v>268</v>
      </c>
      <c r="AQ18" s="664"/>
      <c r="AR18" s="664"/>
      <c r="AS18" s="664"/>
      <c r="AT18" s="664"/>
      <c r="AU18" s="664"/>
      <c r="AV18" s="664"/>
      <c r="AW18" s="664"/>
      <c r="AX18" s="664"/>
      <c r="AY18" s="664"/>
      <c r="AZ18" s="664"/>
      <c r="BA18" s="664"/>
      <c r="BB18" s="664"/>
      <c r="BC18" s="664"/>
      <c r="BD18" s="664"/>
      <c r="BE18" s="664"/>
      <c r="BF18" s="665"/>
      <c r="BG18" s="666" t="s">
        <v>128</v>
      </c>
      <c r="BH18" s="667"/>
      <c r="BI18" s="667"/>
      <c r="BJ18" s="667"/>
      <c r="BK18" s="667"/>
      <c r="BL18" s="667"/>
      <c r="BM18" s="667"/>
      <c r="BN18" s="668"/>
      <c r="BO18" s="669" t="s">
        <v>128</v>
      </c>
      <c r="BP18" s="669"/>
      <c r="BQ18" s="669"/>
      <c r="BR18" s="669"/>
      <c r="BS18" s="670" t="s">
        <v>128</v>
      </c>
      <c r="BT18" s="670"/>
      <c r="BU18" s="670"/>
      <c r="BV18" s="670"/>
      <c r="BW18" s="670"/>
      <c r="BX18" s="670"/>
      <c r="BY18" s="670"/>
      <c r="BZ18" s="670"/>
      <c r="CA18" s="670"/>
      <c r="CB18" s="674"/>
      <c r="CD18" s="681" t="s">
        <v>269</v>
      </c>
      <c r="CE18" s="682"/>
      <c r="CF18" s="682"/>
      <c r="CG18" s="682"/>
      <c r="CH18" s="682"/>
      <c r="CI18" s="682"/>
      <c r="CJ18" s="682"/>
      <c r="CK18" s="682"/>
      <c r="CL18" s="682"/>
      <c r="CM18" s="682"/>
      <c r="CN18" s="682"/>
      <c r="CO18" s="682"/>
      <c r="CP18" s="682"/>
      <c r="CQ18" s="683"/>
      <c r="CR18" s="666" t="s">
        <v>128</v>
      </c>
      <c r="CS18" s="667"/>
      <c r="CT18" s="667"/>
      <c r="CU18" s="667"/>
      <c r="CV18" s="667"/>
      <c r="CW18" s="667"/>
      <c r="CX18" s="667"/>
      <c r="CY18" s="668"/>
      <c r="CZ18" s="669" t="s">
        <v>128</v>
      </c>
      <c r="DA18" s="669"/>
      <c r="DB18" s="669"/>
      <c r="DC18" s="669"/>
      <c r="DD18" s="675" t="s">
        <v>128</v>
      </c>
      <c r="DE18" s="667"/>
      <c r="DF18" s="667"/>
      <c r="DG18" s="667"/>
      <c r="DH18" s="667"/>
      <c r="DI18" s="667"/>
      <c r="DJ18" s="667"/>
      <c r="DK18" s="667"/>
      <c r="DL18" s="667"/>
      <c r="DM18" s="667"/>
      <c r="DN18" s="667"/>
      <c r="DO18" s="667"/>
      <c r="DP18" s="668"/>
      <c r="DQ18" s="675" t="s">
        <v>128</v>
      </c>
      <c r="DR18" s="667"/>
      <c r="DS18" s="667"/>
      <c r="DT18" s="667"/>
      <c r="DU18" s="667"/>
      <c r="DV18" s="667"/>
      <c r="DW18" s="667"/>
      <c r="DX18" s="667"/>
      <c r="DY18" s="667"/>
      <c r="DZ18" s="667"/>
      <c r="EA18" s="667"/>
      <c r="EB18" s="667"/>
      <c r="EC18" s="676"/>
    </row>
    <row r="19" spans="2:133" ht="11.25" customHeight="1" x14ac:dyDescent="0.2">
      <c r="B19" s="663" t="s">
        <v>270</v>
      </c>
      <c r="C19" s="664"/>
      <c r="D19" s="664"/>
      <c r="E19" s="664"/>
      <c r="F19" s="664"/>
      <c r="G19" s="664"/>
      <c r="H19" s="664"/>
      <c r="I19" s="664"/>
      <c r="J19" s="664"/>
      <c r="K19" s="664"/>
      <c r="L19" s="664"/>
      <c r="M19" s="664"/>
      <c r="N19" s="664"/>
      <c r="O19" s="664"/>
      <c r="P19" s="664"/>
      <c r="Q19" s="665"/>
      <c r="R19" s="666">
        <v>20789</v>
      </c>
      <c r="S19" s="667"/>
      <c r="T19" s="667"/>
      <c r="U19" s="667"/>
      <c r="V19" s="667"/>
      <c r="W19" s="667"/>
      <c r="X19" s="667"/>
      <c r="Y19" s="668"/>
      <c r="Z19" s="669">
        <v>0.3</v>
      </c>
      <c r="AA19" s="669"/>
      <c r="AB19" s="669"/>
      <c r="AC19" s="669"/>
      <c r="AD19" s="670">
        <v>20789</v>
      </c>
      <c r="AE19" s="670"/>
      <c r="AF19" s="670"/>
      <c r="AG19" s="670"/>
      <c r="AH19" s="670"/>
      <c r="AI19" s="670"/>
      <c r="AJ19" s="670"/>
      <c r="AK19" s="670"/>
      <c r="AL19" s="671">
        <v>0.5</v>
      </c>
      <c r="AM19" s="672"/>
      <c r="AN19" s="672"/>
      <c r="AO19" s="673"/>
      <c r="AP19" s="663" t="s">
        <v>271</v>
      </c>
      <c r="AQ19" s="664"/>
      <c r="AR19" s="664"/>
      <c r="AS19" s="664"/>
      <c r="AT19" s="664"/>
      <c r="AU19" s="664"/>
      <c r="AV19" s="664"/>
      <c r="AW19" s="664"/>
      <c r="AX19" s="664"/>
      <c r="AY19" s="664"/>
      <c r="AZ19" s="664"/>
      <c r="BA19" s="664"/>
      <c r="BB19" s="664"/>
      <c r="BC19" s="664"/>
      <c r="BD19" s="664"/>
      <c r="BE19" s="664"/>
      <c r="BF19" s="665"/>
      <c r="BG19" s="666">
        <v>4</v>
      </c>
      <c r="BH19" s="667"/>
      <c r="BI19" s="667"/>
      <c r="BJ19" s="667"/>
      <c r="BK19" s="667"/>
      <c r="BL19" s="667"/>
      <c r="BM19" s="667"/>
      <c r="BN19" s="668"/>
      <c r="BO19" s="669">
        <v>0</v>
      </c>
      <c r="BP19" s="669"/>
      <c r="BQ19" s="669"/>
      <c r="BR19" s="669"/>
      <c r="BS19" s="670" t="s">
        <v>128</v>
      </c>
      <c r="BT19" s="670"/>
      <c r="BU19" s="670"/>
      <c r="BV19" s="670"/>
      <c r="BW19" s="670"/>
      <c r="BX19" s="670"/>
      <c r="BY19" s="670"/>
      <c r="BZ19" s="670"/>
      <c r="CA19" s="670"/>
      <c r="CB19" s="674"/>
      <c r="CD19" s="681" t="s">
        <v>272</v>
      </c>
      <c r="CE19" s="682"/>
      <c r="CF19" s="682"/>
      <c r="CG19" s="682"/>
      <c r="CH19" s="682"/>
      <c r="CI19" s="682"/>
      <c r="CJ19" s="682"/>
      <c r="CK19" s="682"/>
      <c r="CL19" s="682"/>
      <c r="CM19" s="682"/>
      <c r="CN19" s="682"/>
      <c r="CO19" s="682"/>
      <c r="CP19" s="682"/>
      <c r="CQ19" s="683"/>
      <c r="CR19" s="666" t="s">
        <v>128</v>
      </c>
      <c r="CS19" s="667"/>
      <c r="CT19" s="667"/>
      <c r="CU19" s="667"/>
      <c r="CV19" s="667"/>
      <c r="CW19" s="667"/>
      <c r="CX19" s="667"/>
      <c r="CY19" s="668"/>
      <c r="CZ19" s="669" t="s">
        <v>128</v>
      </c>
      <c r="DA19" s="669"/>
      <c r="DB19" s="669"/>
      <c r="DC19" s="669"/>
      <c r="DD19" s="675" t="s">
        <v>128</v>
      </c>
      <c r="DE19" s="667"/>
      <c r="DF19" s="667"/>
      <c r="DG19" s="667"/>
      <c r="DH19" s="667"/>
      <c r="DI19" s="667"/>
      <c r="DJ19" s="667"/>
      <c r="DK19" s="667"/>
      <c r="DL19" s="667"/>
      <c r="DM19" s="667"/>
      <c r="DN19" s="667"/>
      <c r="DO19" s="667"/>
      <c r="DP19" s="668"/>
      <c r="DQ19" s="675" t="s">
        <v>128</v>
      </c>
      <c r="DR19" s="667"/>
      <c r="DS19" s="667"/>
      <c r="DT19" s="667"/>
      <c r="DU19" s="667"/>
      <c r="DV19" s="667"/>
      <c r="DW19" s="667"/>
      <c r="DX19" s="667"/>
      <c r="DY19" s="667"/>
      <c r="DZ19" s="667"/>
      <c r="EA19" s="667"/>
      <c r="EB19" s="667"/>
      <c r="EC19" s="676"/>
    </row>
    <row r="20" spans="2:133" ht="11.25" customHeight="1" x14ac:dyDescent="0.2">
      <c r="B20" s="663" t="s">
        <v>273</v>
      </c>
      <c r="C20" s="664"/>
      <c r="D20" s="664"/>
      <c r="E20" s="664"/>
      <c r="F20" s="664"/>
      <c r="G20" s="664"/>
      <c r="H20" s="664"/>
      <c r="I20" s="664"/>
      <c r="J20" s="664"/>
      <c r="K20" s="664"/>
      <c r="L20" s="664"/>
      <c r="M20" s="664"/>
      <c r="N20" s="664"/>
      <c r="O20" s="664"/>
      <c r="P20" s="664"/>
      <c r="Q20" s="665"/>
      <c r="R20" s="666">
        <v>2748</v>
      </c>
      <c r="S20" s="667"/>
      <c r="T20" s="667"/>
      <c r="U20" s="667"/>
      <c r="V20" s="667"/>
      <c r="W20" s="667"/>
      <c r="X20" s="667"/>
      <c r="Y20" s="668"/>
      <c r="Z20" s="669">
        <v>0</v>
      </c>
      <c r="AA20" s="669"/>
      <c r="AB20" s="669"/>
      <c r="AC20" s="669"/>
      <c r="AD20" s="670">
        <v>2748</v>
      </c>
      <c r="AE20" s="670"/>
      <c r="AF20" s="670"/>
      <c r="AG20" s="670"/>
      <c r="AH20" s="670"/>
      <c r="AI20" s="670"/>
      <c r="AJ20" s="670"/>
      <c r="AK20" s="670"/>
      <c r="AL20" s="671">
        <v>0.1</v>
      </c>
      <c r="AM20" s="672"/>
      <c r="AN20" s="672"/>
      <c r="AO20" s="673"/>
      <c r="AP20" s="663" t="s">
        <v>274</v>
      </c>
      <c r="AQ20" s="664"/>
      <c r="AR20" s="664"/>
      <c r="AS20" s="664"/>
      <c r="AT20" s="664"/>
      <c r="AU20" s="664"/>
      <c r="AV20" s="664"/>
      <c r="AW20" s="664"/>
      <c r="AX20" s="664"/>
      <c r="AY20" s="664"/>
      <c r="AZ20" s="664"/>
      <c r="BA20" s="664"/>
      <c r="BB20" s="664"/>
      <c r="BC20" s="664"/>
      <c r="BD20" s="664"/>
      <c r="BE20" s="664"/>
      <c r="BF20" s="665"/>
      <c r="BG20" s="666">
        <v>4</v>
      </c>
      <c r="BH20" s="667"/>
      <c r="BI20" s="667"/>
      <c r="BJ20" s="667"/>
      <c r="BK20" s="667"/>
      <c r="BL20" s="667"/>
      <c r="BM20" s="667"/>
      <c r="BN20" s="668"/>
      <c r="BO20" s="669">
        <v>0</v>
      </c>
      <c r="BP20" s="669"/>
      <c r="BQ20" s="669"/>
      <c r="BR20" s="669"/>
      <c r="BS20" s="670" t="s">
        <v>128</v>
      </c>
      <c r="BT20" s="670"/>
      <c r="BU20" s="670"/>
      <c r="BV20" s="670"/>
      <c r="BW20" s="670"/>
      <c r="BX20" s="670"/>
      <c r="BY20" s="670"/>
      <c r="BZ20" s="670"/>
      <c r="CA20" s="670"/>
      <c r="CB20" s="674"/>
      <c r="CD20" s="681" t="s">
        <v>275</v>
      </c>
      <c r="CE20" s="682"/>
      <c r="CF20" s="682"/>
      <c r="CG20" s="682"/>
      <c r="CH20" s="682"/>
      <c r="CI20" s="682"/>
      <c r="CJ20" s="682"/>
      <c r="CK20" s="682"/>
      <c r="CL20" s="682"/>
      <c r="CM20" s="682"/>
      <c r="CN20" s="682"/>
      <c r="CO20" s="682"/>
      <c r="CP20" s="682"/>
      <c r="CQ20" s="683"/>
      <c r="CR20" s="666">
        <v>6335536</v>
      </c>
      <c r="CS20" s="667"/>
      <c r="CT20" s="667"/>
      <c r="CU20" s="667"/>
      <c r="CV20" s="667"/>
      <c r="CW20" s="667"/>
      <c r="CX20" s="667"/>
      <c r="CY20" s="668"/>
      <c r="CZ20" s="669">
        <v>100</v>
      </c>
      <c r="DA20" s="669"/>
      <c r="DB20" s="669"/>
      <c r="DC20" s="669"/>
      <c r="DD20" s="675">
        <v>805147</v>
      </c>
      <c r="DE20" s="667"/>
      <c r="DF20" s="667"/>
      <c r="DG20" s="667"/>
      <c r="DH20" s="667"/>
      <c r="DI20" s="667"/>
      <c r="DJ20" s="667"/>
      <c r="DK20" s="667"/>
      <c r="DL20" s="667"/>
      <c r="DM20" s="667"/>
      <c r="DN20" s="667"/>
      <c r="DO20" s="667"/>
      <c r="DP20" s="668"/>
      <c r="DQ20" s="675">
        <v>4665844</v>
      </c>
      <c r="DR20" s="667"/>
      <c r="DS20" s="667"/>
      <c r="DT20" s="667"/>
      <c r="DU20" s="667"/>
      <c r="DV20" s="667"/>
      <c r="DW20" s="667"/>
      <c r="DX20" s="667"/>
      <c r="DY20" s="667"/>
      <c r="DZ20" s="667"/>
      <c r="EA20" s="667"/>
      <c r="EB20" s="667"/>
      <c r="EC20" s="676"/>
    </row>
    <row r="21" spans="2:133" ht="11.25" customHeight="1" x14ac:dyDescent="0.2">
      <c r="B21" s="663" t="s">
        <v>276</v>
      </c>
      <c r="C21" s="664"/>
      <c r="D21" s="664"/>
      <c r="E21" s="664"/>
      <c r="F21" s="664"/>
      <c r="G21" s="664"/>
      <c r="H21" s="664"/>
      <c r="I21" s="664"/>
      <c r="J21" s="664"/>
      <c r="K21" s="664"/>
      <c r="L21" s="664"/>
      <c r="M21" s="664"/>
      <c r="N21" s="664"/>
      <c r="O21" s="664"/>
      <c r="P21" s="664"/>
      <c r="Q21" s="665"/>
      <c r="R21" s="666">
        <v>1758</v>
      </c>
      <c r="S21" s="667"/>
      <c r="T21" s="667"/>
      <c r="U21" s="667"/>
      <c r="V21" s="667"/>
      <c r="W21" s="667"/>
      <c r="X21" s="667"/>
      <c r="Y21" s="668"/>
      <c r="Z21" s="669">
        <v>0</v>
      </c>
      <c r="AA21" s="669"/>
      <c r="AB21" s="669"/>
      <c r="AC21" s="669"/>
      <c r="AD21" s="670">
        <v>1758</v>
      </c>
      <c r="AE21" s="670"/>
      <c r="AF21" s="670"/>
      <c r="AG21" s="670"/>
      <c r="AH21" s="670"/>
      <c r="AI21" s="670"/>
      <c r="AJ21" s="670"/>
      <c r="AK21" s="670"/>
      <c r="AL21" s="671">
        <v>0</v>
      </c>
      <c r="AM21" s="672"/>
      <c r="AN21" s="672"/>
      <c r="AO21" s="673"/>
      <c r="AP21" s="685" t="s">
        <v>277</v>
      </c>
      <c r="AQ21" s="686"/>
      <c r="AR21" s="686"/>
      <c r="AS21" s="686"/>
      <c r="AT21" s="686"/>
      <c r="AU21" s="686"/>
      <c r="AV21" s="686"/>
      <c r="AW21" s="686"/>
      <c r="AX21" s="686"/>
      <c r="AY21" s="686"/>
      <c r="AZ21" s="686"/>
      <c r="BA21" s="686"/>
      <c r="BB21" s="686"/>
      <c r="BC21" s="686"/>
      <c r="BD21" s="686"/>
      <c r="BE21" s="686"/>
      <c r="BF21" s="687"/>
      <c r="BG21" s="666">
        <v>4</v>
      </c>
      <c r="BH21" s="667"/>
      <c r="BI21" s="667"/>
      <c r="BJ21" s="667"/>
      <c r="BK21" s="667"/>
      <c r="BL21" s="667"/>
      <c r="BM21" s="667"/>
      <c r="BN21" s="668"/>
      <c r="BO21" s="669">
        <v>0</v>
      </c>
      <c r="BP21" s="669"/>
      <c r="BQ21" s="669"/>
      <c r="BR21" s="669"/>
      <c r="BS21" s="670" t="s">
        <v>128</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2" t="s">
        <v>278</v>
      </c>
      <c r="C22" s="703"/>
      <c r="D22" s="703"/>
      <c r="E22" s="703"/>
      <c r="F22" s="703"/>
      <c r="G22" s="703"/>
      <c r="H22" s="703"/>
      <c r="I22" s="703"/>
      <c r="J22" s="703"/>
      <c r="K22" s="703"/>
      <c r="L22" s="703"/>
      <c r="M22" s="703"/>
      <c r="N22" s="703"/>
      <c r="O22" s="703"/>
      <c r="P22" s="703"/>
      <c r="Q22" s="704"/>
      <c r="R22" s="666">
        <v>148664</v>
      </c>
      <c r="S22" s="667"/>
      <c r="T22" s="667"/>
      <c r="U22" s="667"/>
      <c r="V22" s="667"/>
      <c r="W22" s="667"/>
      <c r="X22" s="667"/>
      <c r="Y22" s="668"/>
      <c r="Z22" s="669">
        <v>2.2000000000000002</v>
      </c>
      <c r="AA22" s="669"/>
      <c r="AB22" s="669"/>
      <c r="AC22" s="669"/>
      <c r="AD22" s="670">
        <v>148664</v>
      </c>
      <c r="AE22" s="670"/>
      <c r="AF22" s="670"/>
      <c r="AG22" s="670"/>
      <c r="AH22" s="670"/>
      <c r="AI22" s="670"/>
      <c r="AJ22" s="670"/>
      <c r="AK22" s="670"/>
      <c r="AL22" s="671">
        <v>3.5999999046325684</v>
      </c>
      <c r="AM22" s="672"/>
      <c r="AN22" s="672"/>
      <c r="AO22" s="673"/>
      <c r="AP22" s="685" t="s">
        <v>279</v>
      </c>
      <c r="AQ22" s="686"/>
      <c r="AR22" s="686"/>
      <c r="AS22" s="686"/>
      <c r="AT22" s="686"/>
      <c r="AU22" s="686"/>
      <c r="AV22" s="686"/>
      <c r="AW22" s="686"/>
      <c r="AX22" s="686"/>
      <c r="AY22" s="686"/>
      <c r="AZ22" s="686"/>
      <c r="BA22" s="686"/>
      <c r="BB22" s="686"/>
      <c r="BC22" s="686"/>
      <c r="BD22" s="686"/>
      <c r="BE22" s="686"/>
      <c r="BF22" s="687"/>
      <c r="BG22" s="666" t="s">
        <v>128</v>
      </c>
      <c r="BH22" s="667"/>
      <c r="BI22" s="667"/>
      <c r="BJ22" s="667"/>
      <c r="BK22" s="667"/>
      <c r="BL22" s="667"/>
      <c r="BM22" s="667"/>
      <c r="BN22" s="668"/>
      <c r="BO22" s="669" t="s">
        <v>128</v>
      </c>
      <c r="BP22" s="669"/>
      <c r="BQ22" s="669"/>
      <c r="BR22" s="669"/>
      <c r="BS22" s="670" t="s">
        <v>128</v>
      </c>
      <c r="BT22" s="670"/>
      <c r="BU22" s="670"/>
      <c r="BV22" s="670"/>
      <c r="BW22" s="670"/>
      <c r="BX22" s="670"/>
      <c r="BY22" s="670"/>
      <c r="BZ22" s="670"/>
      <c r="CA22" s="670"/>
      <c r="CB22" s="674"/>
      <c r="CD22" s="648" t="s">
        <v>280</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281</v>
      </c>
      <c r="C23" s="664"/>
      <c r="D23" s="664"/>
      <c r="E23" s="664"/>
      <c r="F23" s="664"/>
      <c r="G23" s="664"/>
      <c r="H23" s="664"/>
      <c r="I23" s="664"/>
      <c r="J23" s="664"/>
      <c r="K23" s="664"/>
      <c r="L23" s="664"/>
      <c r="M23" s="664"/>
      <c r="N23" s="664"/>
      <c r="O23" s="664"/>
      <c r="P23" s="664"/>
      <c r="Q23" s="665"/>
      <c r="R23" s="666">
        <v>922825</v>
      </c>
      <c r="S23" s="667"/>
      <c r="T23" s="667"/>
      <c r="U23" s="667"/>
      <c r="V23" s="667"/>
      <c r="W23" s="667"/>
      <c r="X23" s="667"/>
      <c r="Y23" s="668"/>
      <c r="Z23" s="669">
        <v>13.5</v>
      </c>
      <c r="AA23" s="669"/>
      <c r="AB23" s="669"/>
      <c r="AC23" s="669"/>
      <c r="AD23" s="670">
        <v>874361</v>
      </c>
      <c r="AE23" s="670"/>
      <c r="AF23" s="670"/>
      <c r="AG23" s="670"/>
      <c r="AH23" s="670"/>
      <c r="AI23" s="670"/>
      <c r="AJ23" s="670"/>
      <c r="AK23" s="670"/>
      <c r="AL23" s="671">
        <v>21.4</v>
      </c>
      <c r="AM23" s="672"/>
      <c r="AN23" s="672"/>
      <c r="AO23" s="673"/>
      <c r="AP23" s="685" t="s">
        <v>282</v>
      </c>
      <c r="AQ23" s="686"/>
      <c r="AR23" s="686"/>
      <c r="AS23" s="686"/>
      <c r="AT23" s="686"/>
      <c r="AU23" s="686"/>
      <c r="AV23" s="686"/>
      <c r="AW23" s="686"/>
      <c r="AX23" s="686"/>
      <c r="AY23" s="686"/>
      <c r="AZ23" s="686"/>
      <c r="BA23" s="686"/>
      <c r="BB23" s="686"/>
      <c r="BC23" s="686"/>
      <c r="BD23" s="686"/>
      <c r="BE23" s="686"/>
      <c r="BF23" s="687"/>
      <c r="BG23" s="666" t="s">
        <v>128</v>
      </c>
      <c r="BH23" s="667"/>
      <c r="BI23" s="667"/>
      <c r="BJ23" s="667"/>
      <c r="BK23" s="667"/>
      <c r="BL23" s="667"/>
      <c r="BM23" s="667"/>
      <c r="BN23" s="668"/>
      <c r="BO23" s="669" t="s">
        <v>128</v>
      </c>
      <c r="BP23" s="669"/>
      <c r="BQ23" s="669"/>
      <c r="BR23" s="669"/>
      <c r="BS23" s="670" t="s">
        <v>128</v>
      </c>
      <c r="BT23" s="670"/>
      <c r="BU23" s="670"/>
      <c r="BV23" s="670"/>
      <c r="BW23" s="670"/>
      <c r="BX23" s="670"/>
      <c r="BY23" s="670"/>
      <c r="BZ23" s="670"/>
      <c r="CA23" s="670"/>
      <c r="CB23" s="674"/>
      <c r="CD23" s="648" t="s">
        <v>222</v>
      </c>
      <c r="CE23" s="649"/>
      <c r="CF23" s="649"/>
      <c r="CG23" s="649"/>
      <c r="CH23" s="649"/>
      <c r="CI23" s="649"/>
      <c r="CJ23" s="649"/>
      <c r="CK23" s="649"/>
      <c r="CL23" s="649"/>
      <c r="CM23" s="649"/>
      <c r="CN23" s="649"/>
      <c r="CO23" s="649"/>
      <c r="CP23" s="649"/>
      <c r="CQ23" s="650"/>
      <c r="CR23" s="648" t="s">
        <v>283</v>
      </c>
      <c r="CS23" s="649"/>
      <c r="CT23" s="649"/>
      <c r="CU23" s="649"/>
      <c r="CV23" s="649"/>
      <c r="CW23" s="649"/>
      <c r="CX23" s="649"/>
      <c r="CY23" s="650"/>
      <c r="CZ23" s="648" t="s">
        <v>284</v>
      </c>
      <c r="DA23" s="649"/>
      <c r="DB23" s="649"/>
      <c r="DC23" s="650"/>
      <c r="DD23" s="648" t="s">
        <v>285</v>
      </c>
      <c r="DE23" s="649"/>
      <c r="DF23" s="649"/>
      <c r="DG23" s="649"/>
      <c r="DH23" s="649"/>
      <c r="DI23" s="649"/>
      <c r="DJ23" s="649"/>
      <c r="DK23" s="650"/>
      <c r="DL23" s="697" t="s">
        <v>286</v>
      </c>
      <c r="DM23" s="698"/>
      <c r="DN23" s="698"/>
      <c r="DO23" s="698"/>
      <c r="DP23" s="698"/>
      <c r="DQ23" s="698"/>
      <c r="DR23" s="698"/>
      <c r="DS23" s="698"/>
      <c r="DT23" s="698"/>
      <c r="DU23" s="698"/>
      <c r="DV23" s="699"/>
      <c r="DW23" s="648" t="s">
        <v>287</v>
      </c>
      <c r="DX23" s="649"/>
      <c r="DY23" s="649"/>
      <c r="DZ23" s="649"/>
      <c r="EA23" s="649"/>
      <c r="EB23" s="649"/>
      <c r="EC23" s="650"/>
    </row>
    <row r="24" spans="2:133" ht="11.25" customHeight="1" x14ac:dyDescent="0.2">
      <c r="B24" s="663" t="s">
        <v>288</v>
      </c>
      <c r="C24" s="664"/>
      <c r="D24" s="664"/>
      <c r="E24" s="664"/>
      <c r="F24" s="664"/>
      <c r="G24" s="664"/>
      <c r="H24" s="664"/>
      <c r="I24" s="664"/>
      <c r="J24" s="664"/>
      <c r="K24" s="664"/>
      <c r="L24" s="664"/>
      <c r="M24" s="664"/>
      <c r="N24" s="664"/>
      <c r="O24" s="664"/>
      <c r="P24" s="664"/>
      <c r="Q24" s="665"/>
      <c r="R24" s="666">
        <v>874361</v>
      </c>
      <c r="S24" s="667"/>
      <c r="T24" s="667"/>
      <c r="U24" s="667"/>
      <c r="V24" s="667"/>
      <c r="W24" s="667"/>
      <c r="X24" s="667"/>
      <c r="Y24" s="668"/>
      <c r="Z24" s="669">
        <v>12.8</v>
      </c>
      <c r="AA24" s="669"/>
      <c r="AB24" s="669"/>
      <c r="AC24" s="669"/>
      <c r="AD24" s="670">
        <v>874361</v>
      </c>
      <c r="AE24" s="670"/>
      <c r="AF24" s="670"/>
      <c r="AG24" s="670"/>
      <c r="AH24" s="670"/>
      <c r="AI24" s="670"/>
      <c r="AJ24" s="670"/>
      <c r="AK24" s="670"/>
      <c r="AL24" s="671">
        <v>21.4</v>
      </c>
      <c r="AM24" s="672"/>
      <c r="AN24" s="672"/>
      <c r="AO24" s="673"/>
      <c r="AP24" s="685" t="s">
        <v>289</v>
      </c>
      <c r="AQ24" s="686"/>
      <c r="AR24" s="686"/>
      <c r="AS24" s="686"/>
      <c r="AT24" s="686"/>
      <c r="AU24" s="686"/>
      <c r="AV24" s="686"/>
      <c r="AW24" s="686"/>
      <c r="AX24" s="686"/>
      <c r="AY24" s="686"/>
      <c r="AZ24" s="686"/>
      <c r="BA24" s="686"/>
      <c r="BB24" s="686"/>
      <c r="BC24" s="686"/>
      <c r="BD24" s="686"/>
      <c r="BE24" s="686"/>
      <c r="BF24" s="687"/>
      <c r="BG24" s="666" t="s">
        <v>128</v>
      </c>
      <c r="BH24" s="667"/>
      <c r="BI24" s="667"/>
      <c r="BJ24" s="667"/>
      <c r="BK24" s="667"/>
      <c r="BL24" s="667"/>
      <c r="BM24" s="667"/>
      <c r="BN24" s="668"/>
      <c r="BO24" s="669" t="s">
        <v>128</v>
      </c>
      <c r="BP24" s="669"/>
      <c r="BQ24" s="669"/>
      <c r="BR24" s="669"/>
      <c r="BS24" s="670" t="s">
        <v>128</v>
      </c>
      <c r="BT24" s="670"/>
      <c r="BU24" s="670"/>
      <c r="BV24" s="670"/>
      <c r="BW24" s="670"/>
      <c r="BX24" s="670"/>
      <c r="BY24" s="670"/>
      <c r="BZ24" s="670"/>
      <c r="CA24" s="670"/>
      <c r="CB24" s="674"/>
      <c r="CD24" s="677" t="s">
        <v>290</v>
      </c>
      <c r="CE24" s="678"/>
      <c r="CF24" s="678"/>
      <c r="CG24" s="678"/>
      <c r="CH24" s="678"/>
      <c r="CI24" s="678"/>
      <c r="CJ24" s="678"/>
      <c r="CK24" s="678"/>
      <c r="CL24" s="678"/>
      <c r="CM24" s="678"/>
      <c r="CN24" s="678"/>
      <c r="CO24" s="678"/>
      <c r="CP24" s="678"/>
      <c r="CQ24" s="679"/>
      <c r="CR24" s="655">
        <v>2855464</v>
      </c>
      <c r="CS24" s="656"/>
      <c r="CT24" s="656"/>
      <c r="CU24" s="656"/>
      <c r="CV24" s="656"/>
      <c r="CW24" s="656"/>
      <c r="CX24" s="656"/>
      <c r="CY24" s="657"/>
      <c r="CZ24" s="660">
        <v>45.1</v>
      </c>
      <c r="DA24" s="661"/>
      <c r="DB24" s="661"/>
      <c r="DC24" s="680"/>
      <c r="DD24" s="705">
        <v>1708689</v>
      </c>
      <c r="DE24" s="656"/>
      <c r="DF24" s="656"/>
      <c r="DG24" s="656"/>
      <c r="DH24" s="656"/>
      <c r="DI24" s="656"/>
      <c r="DJ24" s="656"/>
      <c r="DK24" s="657"/>
      <c r="DL24" s="705">
        <v>1708256</v>
      </c>
      <c r="DM24" s="656"/>
      <c r="DN24" s="656"/>
      <c r="DO24" s="656"/>
      <c r="DP24" s="656"/>
      <c r="DQ24" s="656"/>
      <c r="DR24" s="656"/>
      <c r="DS24" s="656"/>
      <c r="DT24" s="656"/>
      <c r="DU24" s="656"/>
      <c r="DV24" s="657"/>
      <c r="DW24" s="660">
        <v>38.9</v>
      </c>
      <c r="DX24" s="661"/>
      <c r="DY24" s="661"/>
      <c r="DZ24" s="661"/>
      <c r="EA24" s="661"/>
      <c r="EB24" s="661"/>
      <c r="EC24" s="662"/>
    </row>
    <row r="25" spans="2:133" ht="11.25" customHeight="1" x14ac:dyDescent="0.2">
      <c r="B25" s="663" t="s">
        <v>291</v>
      </c>
      <c r="C25" s="664"/>
      <c r="D25" s="664"/>
      <c r="E25" s="664"/>
      <c r="F25" s="664"/>
      <c r="G25" s="664"/>
      <c r="H25" s="664"/>
      <c r="I25" s="664"/>
      <c r="J25" s="664"/>
      <c r="K25" s="664"/>
      <c r="L25" s="664"/>
      <c r="M25" s="664"/>
      <c r="N25" s="664"/>
      <c r="O25" s="664"/>
      <c r="P25" s="664"/>
      <c r="Q25" s="665"/>
      <c r="R25" s="666">
        <v>48464</v>
      </c>
      <c r="S25" s="667"/>
      <c r="T25" s="667"/>
      <c r="U25" s="667"/>
      <c r="V25" s="667"/>
      <c r="W25" s="667"/>
      <c r="X25" s="667"/>
      <c r="Y25" s="668"/>
      <c r="Z25" s="669">
        <v>0.7</v>
      </c>
      <c r="AA25" s="669"/>
      <c r="AB25" s="669"/>
      <c r="AC25" s="669"/>
      <c r="AD25" s="670" t="s">
        <v>128</v>
      </c>
      <c r="AE25" s="670"/>
      <c r="AF25" s="670"/>
      <c r="AG25" s="670"/>
      <c r="AH25" s="670"/>
      <c r="AI25" s="670"/>
      <c r="AJ25" s="670"/>
      <c r="AK25" s="670"/>
      <c r="AL25" s="671" t="s">
        <v>128</v>
      </c>
      <c r="AM25" s="672"/>
      <c r="AN25" s="672"/>
      <c r="AO25" s="673"/>
      <c r="AP25" s="685" t="s">
        <v>292</v>
      </c>
      <c r="AQ25" s="686"/>
      <c r="AR25" s="686"/>
      <c r="AS25" s="686"/>
      <c r="AT25" s="686"/>
      <c r="AU25" s="686"/>
      <c r="AV25" s="686"/>
      <c r="AW25" s="686"/>
      <c r="AX25" s="686"/>
      <c r="AY25" s="686"/>
      <c r="AZ25" s="686"/>
      <c r="BA25" s="686"/>
      <c r="BB25" s="686"/>
      <c r="BC25" s="686"/>
      <c r="BD25" s="686"/>
      <c r="BE25" s="686"/>
      <c r="BF25" s="687"/>
      <c r="BG25" s="666" t="s">
        <v>128</v>
      </c>
      <c r="BH25" s="667"/>
      <c r="BI25" s="667"/>
      <c r="BJ25" s="667"/>
      <c r="BK25" s="667"/>
      <c r="BL25" s="667"/>
      <c r="BM25" s="667"/>
      <c r="BN25" s="668"/>
      <c r="BO25" s="669" t="s">
        <v>128</v>
      </c>
      <c r="BP25" s="669"/>
      <c r="BQ25" s="669"/>
      <c r="BR25" s="669"/>
      <c r="BS25" s="670" t="s">
        <v>128</v>
      </c>
      <c r="BT25" s="670"/>
      <c r="BU25" s="670"/>
      <c r="BV25" s="670"/>
      <c r="BW25" s="670"/>
      <c r="BX25" s="670"/>
      <c r="BY25" s="670"/>
      <c r="BZ25" s="670"/>
      <c r="CA25" s="670"/>
      <c r="CB25" s="674"/>
      <c r="CD25" s="681" t="s">
        <v>293</v>
      </c>
      <c r="CE25" s="682"/>
      <c r="CF25" s="682"/>
      <c r="CG25" s="682"/>
      <c r="CH25" s="682"/>
      <c r="CI25" s="682"/>
      <c r="CJ25" s="682"/>
      <c r="CK25" s="682"/>
      <c r="CL25" s="682"/>
      <c r="CM25" s="682"/>
      <c r="CN25" s="682"/>
      <c r="CO25" s="682"/>
      <c r="CP25" s="682"/>
      <c r="CQ25" s="683"/>
      <c r="CR25" s="666">
        <v>1347285</v>
      </c>
      <c r="CS25" s="706"/>
      <c r="CT25" s="706"/>
      <c r="CU25" s="706"/>
      <c r="CV25" s="706"/>
      <c r="CW25" s="706"/>
      <c r="CX25" s="706"/>
      <c r="CY25" s="707"/>
      <c r="CZ25" s="671">
        <v>21.3</v>
      </c>
      <c r="DA25" s="700"/>
      <c r="DB25" s="700"/>
      <c r="DC25" s="708"/>
      <c r="DD25" s="675">
        <v>1255717</v>
      </c>
      <c r="DE25" s="706"/>
      <c r="DF25" s="706"/>
      <c r="DG25" s="706"/>
      <c r="DH25" s="706"/>
      <c r="DI25" s="706"/>
      <c r="DJ25" s="706"/>
      <c r="DK25" s="707"/>
      <c r="DL25" s="675">
        <v>1255717</v>
      </c>
      <c r="DM25" s="706"/>
      <c r="DN25" s="706"/>
      <c r="DO25" s="706"/>
      <c r="DP25" s="706"/>
      <c r="DQ25" s="706"/>
      <c r="DR25" s="706"/>
      <c r="DS25" s="706"/>
      <c r="DT25" s="706"/>
      <c r="DU25" s="706"/>
      <c r="DV25" s="707"/>
      <c r="DW25" s="671">
        <v>28.6</v>
      </c>
      <c r="DX25" s="700"/>
      <c r="DY25" s="700"/>
      <c r="DZ25" s="700"/>
      <c r="EA25" s="700"/>
      <c r="EB25" s="700"/>
      <c r="EC25" s="701"/>
    </row>
    <row r="26" spans="2:133" ht="11.25" customHeight="1" x14ac:dyDescent="0.2">
      <c r="B26" s="663" t="s">
        <v>294</v>
      </c>
      <c r="C26" s="664"/>
      <c r="D26" s="664"/>
      <c r="E26" s="664"/>
      <c r="F26" s="664"/>
      <c r="G26" s="664"/>
      <c r="H26" s="664"/>
      <c r="I26" s="664"/>
      <c r="J26" s="664"/>
      <c r="K26" s="664"/>
      <c r="L26" s="664"/>
      <c r="M26" s="664"/>
      <c r="N26" s="664"/>
      <c r="O26" s="664"/>
      <c r="P26" s="664"/>
      <c r="Q26" s="665"/>
      <c r="R26" s="666" t="s">
        <v>128</v>
      </c>
      <c r="S26" s="667"/>
      <c r="T26" s="667"/>
      <c r="U26" s="667"/>
      <c r="V26" s="667"/>
      <c r="W26" s="667"/>
      <c r="X26" s="667"/>
      <c r="Y26" s="668"/>
      <c r="Z26" s="669" t="s">
        <v>128</v>
      </c>
      <c r="AA26" s="669"/>
      <c r="AB26" s="669"/>
      <c r="AC26" s="669"/>
      <c r="AD26" s="670" t="s">
        <v>128</v>
      </c>
      <c r="AE26" s="670"/>
      <c r="AF26" s="670"/>
      <c r="AG26" s="670"/>
      <c r="AH26" s="670"/>
      <c r="AI26" s="670"/>
      <c r="AJ26" s="670"/>
      <c r="AK26" s="670"/>
      <c r="AL26" s="671" t="s">
        <v>128</v>
      </c>
      <c r="AM26" s="672"/>
      <c r="AN26" s="672"/>
      <c r="AO26" s="673"/>
      <c r="AP26" s="685" t="s">
        <v>295</v>
      </c>
      <c r="AQ26" s="709"/>
      <c r="AR26" s="709"/>
      <c r="AS26" s="709"/>
      <c r="AT26" s="709"/>
      <c r="AU26" s="709"/>
      <c r="AV26" s="709"/>
      <c r="AW26" s="709"/>
      <c r="AX26" s="709"/>
      <c r="AY26" s="709"/>
      <c r="AZ26" s="709"/>
      <c r="BA26" s="709"/>
      <c r="BB26" s="709"/>
      <c r="BC26" s="709"/>
      <c r="BD26" s="709"/>
      <c r="BE26" s="709"/>
      <c r="BF26" s="687"/>
      <c r="BG26" s="666" t="s">
        <v>128</v>
      </c>
      <c r="BH26" s="667"/>
      <c r="BI26" s="667"/>
      <c r="BJ26" s="667"/>
      <c r="BK26" s="667"/>
      <c r="BL26" s="667"/>
      <c r="BM26" s="667"/>
      <c r="BN26" s="668"/>
      <c r="BO26" s="669" t="s">
        <v>128</v>
      </c>
      <c r="BP26" s="669"/>
      <c r="BQ26" s="669"/>
      <c r="BR26" s="669"/>
      <c r="BS26" s="670" t="s">
        <v>128</v>
      </c>
      <c r="BT26" s="670"/>
      <c r="BU26" s="670"/>
      <c r="BV26" s="670"/>
      <c r="BW26" s="670"/>
      <c r="BX26" s="670"/>
      <c r="BY26" s="670"/>
      <c r="BZ26" s="670"/>
      <c r="CA26" s="670"/>
      <c r="CB26" s="674"/>
      <c r="CD26" s="681" t="s">
        <v>296</v>
      </c>
      <c r="CE26" s="682"/>
      <c r="CF26" s="682"/>
      <c r="CG26" s="682"/>
      <c r="CH26" s="682"/>
      <c r="CI26" s="682"/>
      <c r="CJ26" s="682"/>
      <c r="CK26" s="682"/>
      <c r="CL26" s="682"/>
      <c r="CM26" s="682"/>
      <c r="CN26" s="682"/>
      <c r="CO26" s="682"/>
      <c r="CP26" s="682"/>
      <c r="CQ26" s="683"/>
      <c r="CR26" s="666">
        <v>724030</v>
      </c>
      <c r="CS26" s="667"/>
      <c r="CT26" s="667"/>
      <c r="CU26" s="667"/>
      <c r="CV26" s="667"/>
      <c r="CW26" s="667"/>
      <c r="CX26" s="667"/>
      <c r="CY26" s="668"/>
      <c r="CZ26" s="671">
        <v>11.4</v>
      </c>
      <c r="DA26" s="700"/>
      <c r="DB26" s="700"/>
      <c r="DC26" s="708"/>
      <c r="DD26" s="675">
        <v>678842</v>
      </c>
      <c r="DE26" s="667"/>
      <c r="DF26" s="667"/>
      <c r="DG26" s="667"/>
      <c r="DH26" s="667"/>
      <c r="DI26" s="667"/>
      <c r="DJ26" s="667"/>
      <c r="DK26" s="668"/>
      <c r="DL26" s="675" t="s">
        <v>128</v>
      </c>
      <c r="DM26" s="667"/>
      <c r="DN26" s="667"/>
      <c r="DO26" s="667"/>
      <c r="DP26" s="667"/>
      <c r="DQ26" s="667"/>
      <c r="DR26" s="667"/>
      <c r="DS26" s="667"/>
      <c r="DT26" s="667"/>
      <c r="DU26" s="667"/>
      <c r="DV26" s="668"/>
      <c r="DW26" s="671" t="s">
        <v>128</v>
      </c>
      <c r="DX26" s="700"/>
      <c r="DY26" s="700"/>
      <c r="DZ26" s="700"/>
      <c r="EA26" s="700"/>
      <c r="EB26" s="700"/>
      <c r="EC26" s="701"/>
    </row>
    <row r="27" spans="2:133" ht="11.25" customHeight="1" x14ac:dyDescent="0.2">
      <c r="B27" s="663" t="s">
        <v>297</v>
      </c>
      <c r="C27" s="664"/>
      <c r="D27" s="664"/>
      <c r="E27" s="664"/>
      <c r="F27" s="664"/>
      <c r="G27" s="664"/>
      <c r="H27" s="664"/>
      <c r="I27" s="664"/>
      <c r="J27" s="664"/>
      <c r="K27" s="664"/>
      <c r="L27" s="664"/>
      <c r="M27" s="664"/>
      <c r="N27" s="664"/>
      <c r="O27" s="664"/>
      <c r="P27" s="664"/>
      <c r="Q27" s="665"/>
      <c r="R27" s="666">
        <v>4114637</v>
      </c>
      <c r="S27" s="667"/>
      <c r="T27" s="667"/>
      <c r="U27" s="667"/>
      <c r="V27" s="667"/>
      <c r="W27" s="667"/>
      <c r="X27" s="667"/>
      <c r="Y27" s="668"/>
      <c r="Z27" s="669">
        <v>60.4</v>
      </c>
      <c r="AA27" s="669"/>
      <c r="AB27" s="669"/>
      <c r="AC27" s="669"/>
      <c r="AD27" s="670">
        <v>4066173</v>
      </c>
      <c r="AE27" s="670"/>
      <c r="AF27" s="670"/>
      <c r="AG27" s="670"/>
      <c r="AH27" s="670"/>
      <c r="AI27" s="670"/>
      <c r="AJ27" s="670"/>
      <c r="AK27" s="670"/>
      <c r="AL27" s="671">
        <v>99.5</v>
      </c>
      <c r="AM27" s="672"/>
      <c r="AN27" s="672"/>
      <c r="AO27" s="673"/>
      <c r="AP27" s="663" t="s">
        <v>298</v>
      </c>
      <c r="AQ27" s="664"/>
      <c r="AR27" s="664"/>
      <c r="AS27" s="664"/>
      <c r="AT27" s="664"/>
      <c r="AU27" s="664"/>
      <c r="AV27" s="664"/>
      <c r="AW27" s="664"/>
      <c r="AX27" s="664"/>
      <c r="AY27" s="664"/>
      <c r="AZ27" s="664"/>
      <c r="BA27" s="664"/>
      <c r="BB27" s="664"/>
      <c r="BC27" s="664"/>
      <c r="BD27" s="664"/>
      <c r="BE27" s="664"/>
      <c r="BF27" s="665"/>
      <c r="BG27" s="666">
        <v>2518644</v>
      </c>
      <c r="BH27" s="667"/>
      <c r="BI27" s="667"/>
      <c r="BJ27" s="667"/>
      <c r="BK27" s="667"/>
      <c r="BL27" s="667"/>
      <c r="BM27" s="667"/>
      <c r="BN27" s="668"/>
      <c r="BO27" s="669">
        <v>100</v>
      </c>
      <c r="BP27" s="669"/>
      <c r="BQ27" s="669"/>
      <c r="BR27" s="669"/>
      <c r="BS27" s="670">
        <v>6515</v>
      </c>
      <c r="BT27" s="670"/>
      <c r="BU27" s="670"/>
      <c r="BV27" s="670"/>
      <c r="BW27" s="670"/>
      <c r="BX27" s="670"/>
      <c r="BY27" s="670"/>
      <c r="BZ27" s="670"/>
      <c r="CA27" s="670"/>
      <c r="CB27" s="674"/>
      <c r="CD27" s="681" t="s">
        <v>299</v>
      </c>
      <c r="CE27" s="682"/>
      <c r="CF27" s="682"/>
      <c r="CG27" s="682"/>
      <c r="CH27" s="682"/>
      <c r="CI27" s="682"/>
      <c r="CJ27" s="682"/>
      <c r="CK27" s="682"/>
      <c r="CL27" s="682"/>
      <c r="CM27" s="682"/>
      <c r="CN27" s="682"/>
      <c r="CO27" s="682"/>
      <c r="CP27" s="682"/>
      <c r="CQ27" s="683"/>
      <c r="CR27" s="666">
        <v>1310781</v>
      </c>
      <c r="CS27" s="706"/>
      <c r="CT27" s="706"/>
      <c r="CU27" s="706"/>
      <c r="CV27" s="706"/>
      <c r="CW27" s="706"/>
      <c r="CX27" s="706"/>
      <c r="CY27" s="707"/>
      <c r="CZ27" s="671">
        <v>20.7</v>
      </c>
      <c r="DA27" s="700"/>
      <c r="DB27" s="700"/>
      <c r="DC27" s="708"/>
      <c r="DD27" s="675">
        <v>262002</v>
      </c>
      <c r="DE27" s="706"/>
      <c r="DF27" s="706"/>
      <c r="DG27" s="706"/>
      <c r="DH27" s="706"/>
      <c r="DI27" s="706"/>
      <c r="DJ27" s="706"/>
      <c r="DK27" s="707"/>
      <c r="DL27" s="675">
        <v>261569</v>
      </c>
      <c r="DM27" s="706"/>
      <c r="DN27" s="706"/>
      <c r="DO27" s="706"/>
      <c r="DP27" s="706"/>
      <c r="DQ27" s="706"/>
      <c r="DR27" s="706"/>
      <c r="DS27" s="706"/>
      <c r="DT27" s="706"/>
      <c r="DU27" s="706"/>
      <c r="DV27" s="707"/>
      <c r="DW27" s="671">
        <v>5.9</v>
      </c>
      <c r="DX27" s="700"/>
      <c r="DY27" s="700"/>
      <c r="DZ27" s="700"/>
      <c r="EA27" s="700"/>
      <c r="EB27" s="700"/>
      <c r="EC27" s="701"/>
    </row>
    <row r="28" spans="2:133" ht="11.25" customHeight="1" x14ac:dyDescent="0.2">
      <c r="B28" s="663" t="s">
        <v>300</v>
      </c>
      <c r="C28" s="664"/>
      <c r="D28" s="664"/>
      <c r="E28" s="664"/>
      <c r="F28" s="664"/>
      <c r="G28" s="664"/>
      <c r="H28" s="664"/>
      <c r="I28" s="664"/>
      <c r="J28" s="664"/>
      <c r="K28" s="664"/>
      <c r="L28" s="664"/>
      <c r="M28" s="664"/>
      <c r="N28" s="664"/>
      <c r="O28" s="664"/>
      <c r="P28" s="664"/>
      <c r="Q28" s="665"/>
      <c r="R28" s="666">
        <v>3227</v>
      </c>
      <c r="S28" s="667"/>
      <c r="T28" s="667"/>
      <c r="U28" s="667"/>
      <c r="V28" s="667"/>
      <c r="W28" s="667"/>
      <c r="X28" s="667"/>
      <c r="Y28" s="668"/>
      <c r="Z28" s="669">
        <v>0</v>
      </c>
      <c r="AA28" s="669"/>
      <c r="AB28" s="669"/>
      <c r="AC28" s="669"/>
      <c r="AD28" s="670">
        <v>3227</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301</v>
      </c>
      <c r="CE28" s="682"/>
      <c r="CF28" s="682"/>
      <c r="CG28" s="682"/>
      <c r="CH28" s="682"/>
      <c r="CI28" s="682"/>
      <c r="CJ28" s="682"/>
      <c r="CK28" s="682"/>
      <c r="CL28" s="682"/>
      <c r="CM28" s="682"/>
      <c r="CN28" s="682"/>
      <c r="CO28" s="682"/>
      <c r="CP28" s="682"/>
      <c r="CQ28" s="683"/>
      <c r="CR28" s="666">
        <v>197398</v>
      </c>
      <c r="CS28" s="667"/>
      <c r="CT28" s="667"/>
      <c r="CU28" s="667"/>
      <c r="CV28" s="667"/>
      <c r="CW28" s="667"/>
      <c r="CX28" s="667"/>
      <c r="CY28" s="668"/>
      <c r="CZ28" s="671">
        <v>3.1</v>
      </c>
      <c r="DA28" s="700"/>
      <c r="DB28" s="700"/>
      <c r="DC28" s="708"/>
      <c r="DD28" s="675">
        <v>190970</v>
      </c>
      <c r="DE28" s="667"/>
      <c r="DF28" s="667"/>
      <c r="DG28" s="667"/>
      <c r="DH28" s="667"/>
      <c r="DI28" s="667"/>
      <c r="DJ28" s="667"/>
      <c r="DK28" s="668"/>
      <c r="DL28" s="675">
        <v>190970</v>
      </c>
      <c r="DM28" s="667"/>
      <c r="DN28" s="667"/>
      <c r="DO28" s="667"/>
      <c r="DP28" s="667"/>
      <c r="DQ28" s="667"/>
      <c r="DR28" s="667"/>
      <c r="DS28" s="667"/>
      <c r="DT28" s="667"/>
      <c r="DU28" s="667"/>
      <c r="DV28" s="668"/>
      <c r="DW28" s="671">
        <v>4.3</v>
      </c>
      <c r="DX28" s="700"/>
      <c r="DY28" s="700"/>
      <c r="DZ28" s="700"/>
      <c r="EA28" s="700"/>
      <c r="EB28" s="700"/>
      <c r="EC28" s="701"/>
    </row>
    <row r="29" spans="2:133" ht="11.25" customHeight="1" x14ac:dyDescent="0.2">
      <c r="B29" s="663" t="s">
        <v>302</v>
      </c>
      <c r="C29" s="664"/>
      <c r="D29" s="664"/>
      <c r="E29" s="664"/>
      <c r="F29" s="664"/>
      <c r="G29" s="664"/>
      <c r="H29" s="664"/>
      <c r="I29" s="664"/>
      <c r="J29" s="664"/>
      <c r="K29" s="664"/>
      <c r="L29" s="664"/>
      <c r="M29" s="664"/>
      <c r="N29" s="664"/>
      <c r="O29" s="664"/>
      <c r="P29" s="664"/>
      <c r="Q29" s="665"/>
      <c r="R29" s="666">
        <v>22019</v>
      </c>
      <c r="S29" s="667"/>
      <c r="T29" s="667"/>
      <c r="U29" s="667"/>
      <c r="V29" s="667"/>
      <c r="W29" s="667"/>
      <c r="X29" s="667"/>
      <c r="Y29" s="668"/>
      <c r="Z29" s="669">
        <v>0.3</v>
      </c>
      <c r="AA29" s="669"/>
      <c r="AB29" s="669"/>
      <c r="AC29" s="669"/>
      <c r="AD29" s="670" t="s">
        <v>128</v>
      </c>
      <c r="AE29" s="670"/>
      <c r="AF29" s="670"/>
      <c r="AG29" s="670"/>
      <c r="AH29" s="670"/>
      <c r="AI29" s="670"/>
      <c r="AJ29" s="670"/>
      <c r="AK29" s="670"/>
      <c r="AL29" s="671" t="s">
        <v>128</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303</v>
      </c>
      <c r="CE29" s="716"/>
      <c r="CF29" s="681" t="s">
        <v>70</v>
      </c>
      <c r="CG29" s="682"/>
      <c r="CH29" s="682"/>
      <c r="CI29" s="682"/>
      <c r="CJ29" s="682"/>
      <c r="CK29" s="682"/>
      <c r="CL29" s="682"/>
      <c r="CM29" s="682"/>
      <c r="CN29" s="682"/>
      <c r="CO29" s="682"/>
      <c r="CP29" s="682"/>
      <c r="CQ29" s="683"/>
      <c r="CR29" s="666">
        <v>197398</v>
      </c>
      <c r="CS29" s="706"/>
      <c r="CT29" s="706"/>
      <c r="CU29" s="706"/>
      <c r="CV29" s="706"/>
      <c r="CW29" s="706"/>
      <c r="CX29" s="706"/>
      <c r="CY29" s="707"/>
      <c r="CZ29" s="671">
        <v>3.1</v>
      </c>
      <c r="DA29" s="700"/>
      <c r="DB29" s="700"/>
      <c r="DC29" s="708"/>
      <c r="DD29" s="675">
        <v>190970</v>
      </c>
      <c r="DE29" s="706"/>
      <c r="DF29" s="706"/>
      <c r="DG29" s="706"/>
      <c r="DH29" s="706"/>
      <c r="DI29" s="706"/>
      <c r="DJ29" s="706"/>
      <c r="DK29" s="707"/>
      <c r="DL29" s="675">
        <v>190970</v>
      </c>
      <c r="DM29" s="706"/>
      <c r="DN29" s="706"/>
      <c r="DO29" s="706"/>
      <c r="DP29" s="706"/>
      <c r="DQ29" s="706"/>
      <c r="DR29" s="706"/>
      <c r="DS29" s="706"/>
      <c r="DT29" s="706"/>
      <c r="DU29" s="706"/>
      <c r="DV29" s="707"/>
      <c r="DW29" s="671">
        <v>4.3</v>
      </c>
      <c r="DX29" s="700"/>
      <c r="DY29" s="700"/>
      <c r="DZ29" s="700"/>
      <c r="EA29" s="700"/>
      <c r="EB29" s="700"/>
      <c r="EC29" s="701"/>
    </row>
    <row r="30" spans="2:133" ht="11.25" customHeight="1" x14ac:dyDescent="0.2">
      <c r="B30" s="663" t="s">
        <v>304</v>
      </c>
      <c r="C30" s="664"/>
      <c r="D30" s="664"/>
      <c r="E30" s="664"/>
      <c r="F30" s="664"/>
      <c r="G30" s="664"/>
      <c r="H30" s="664"/>
      <c r="I30" s="664"/>
      <c r="J30" s="664"/>
      <c r="K30" s="664"/>
      <c r="L30" s="664"/>
      <c r="M30" s="664"/>
      <c r="N30" s="664"/>
      <c r="O30" s="664"/>
      <c r="P30" s="664"/>
      <c r="Q30" s="665"/>
      <c r="R30" s="666">
        <v>37927</v>
      </c>
      <c r="S30" s="667"/>
      <c r="T30" s="667"/>
      <c r="U30" s="667"/>
      <c r="V30" s="667"/>
      <c r="W30" s="667"/>
      <c r="X30" s="667"/>
      <c r="Y30" s="668"/>
      <c r="Z30" s="669">
        <v>0.6</v>
      </c>
      <c r="AA30" s="669"/>
      <c r="AB30" s="669"/>
      <c r="AC30" s="669"/>
      <c r="AD30" s="670">
        <v>3995</v>
      </c>
      <c r="AE30" s="670"/>
      <c r="AF30" s="670"/>
      <c r="AG30" s="670"/>
      <c r="AH30" s="670"/>
      <c r="AI30" s="670"/>
      <c r="AJ30" s="670"/>
      <c r="AK30" s="670"/>
      <c r="AL30" s="671">
        <v>0.1</v>
      </c>
      <c r="AM30" s="672"/>
      <c r="AN30" s="672"/>
      <c r="AO30" s="673"/>
      <c r="AP30" s="645" t="s">
        <v>222</v>
      </c>
      <c r="AQ30" s="646"/>
      <c r="AR30" s="646"/>
      <c r="AS30" s="646"/>
      <c r="AT30" s="646"/>
      <c r="AU30" s="646"/>
      <c r="AV30" s="646"/>
      <c r="AW30" s="646"/>
      <c r="AX30" s="646"/>
      <c r="AY30" s="646"/>
      <c r="AZ30" s="646"/>
      <c r="BA30" s="646"/>
      <c r="BB30" s="646"/>
      <c r="BC30" s="646"/>
      <c r="BD30" s="646"/>
      <c r="BE30" s="646"/>
      <c r="BF30" s="647"/>
      <c r="BG30" s="645" t="s">
        <v>305</v>
      </c>
      <c r="BH30" s="713"/>
      <c r="BI30" s="713"/>
      <c r="BJ30" s="713"/>
      <c r="BK30" s="713"/>
      <c r="BL30" s="713"/>
      <c r="BM30" s="713"/>
      <c r="BN30" s="713"/>
      <c r="BO30" s="713"/>
      <c r="BP30" s="713"/>
      <c r="BQ30" s="714"/>
      <c r="BR30" s="645" t="s">
        <v>306</v>
      </c>
      <c r="BS30" s="713"/>
      <c r="BT30" s="713"/>
      <c r="BU30" s="713"/>
      <c r="BV30" s="713"/>
      <c r="BW30" s="713"/>
      <c r="BX30" s="713"/>
      <c r="BY30" s="713"/>
      <c r="BZ30" s="713"/>
      <c r="CA30" s="713"/>
      <c r="CB30" s="714"/>
      <c r="CD30" s="717"/>
      <c r="CE30" s="718"/>
      <c r="CF30" s="681" t="s">
        <v>307</v>
      </c>
      <c r="CG30" s="682"/>
      <c r="CH30" s="682"/>
      <c r="CI30" s="682"/>
      <c r="CJ30" s="682"/>
      <c r="CK30" s="682"/>
      <c r="CL30" s="682"/>
      <c r="CM30" s="682"/>
      <c r="CN30" s="682"/>
      <c r="CO30" s="682"/>
      <c r="CP30" s="682"/>
      <c r="CQ30" s="683"/>
      <c r="CR30" s="666">
        <v>189161</v>
      </c>
      <c r="CS30" s="667"/>
      <c r="CT30" s="667"/>
      <c r="CU30" s="667"/>
      <c r="CV30" s="667"/>
      <c r="CW30" s="667"/>
      <c r="CX30" s="667"/>
      <c r="CY30" s="668"/>
      <c r="CZ30" s="671">
        <v>3</v>
      </c>
      <c r="DA30" s="700"/>
      <c r="DB30" s="700"/>
      <c r="DC30" s="708"/>
      <c r="DD30" s="675">
        <v>182870</v>
      </c>
      <c r="DE30" s="667"/>
      <c r="DF30" s="667"/>
      <c r="DG30" s="667"/>
      <c r="DH30" s="667"/>
      <c r="DI30" s="667"/>
      <c r="DJ30" s="667"/>
      <c r="DK30" s="668"/>
      <c r="DL30" s="675">
        <v>182870</v>
      </c>
      <c r="DM30" s="667"/>
      <c r="DN30" s="667"/>
      <c r="DO30" s="667"/>
      <c r="DP30" s="667"/>
      <c r="DQ30" s="667"/>
      <c r="DR30" s="667"/>
      <c r="DS30" s="667"/>
      <c r="DT30" s="667"/>
      <c r="DU30" s="667"/>
      <c r="DV30" s="668"/>
      <c r="DW30" s="671">
        <v>4.2</v>
      </c>
      <c r="DX30" s="700"/>
      <c r="DY30" s="700"/>
      <c r="DZ30" s="700"/>
      <c r="EA30" s="700"/>
      <c r="EB30" s="700"/>
      <c r="EC30" s="701"/>
    </row>
    <row r="31" spans="2:133" ht="11.25" customHeight="1" x14ac:dyDescent="0.2">
      <c r="B31" s="663" t="s">
        <v>308</v>
      </c>
      <c r="C31" s="664"/>
      <c r="D31" s="664"/>
      <c r="E31" s="664"/>
      <c r="F31" s="664"/>
      <c r="G31" s="664"/>
      <c r="H31" s="664"/>
      <c r="I31" s="664"/>
      <c r="J31" s="664"/>
      <c r="K31" s="664"/>
      <c r="L31" s="664"/>
      <c r="M31" s="664"/>
      <c r="N31" s="664"/>
      <c r="O31" s="664"/>
      <c r="P31" s="664"/>
      <c r="Q31" s="665"/>
      <c r="R31" s="666">
        <v>9445</v>
      </c>
      <c r="S31" s="667"/>
      <c r="T31" s="667"/>
      <c r="U31" s="667"/>
      <c r="V31" s="667"/>
      <c r="W31" s="667"/>
      <c r="X31" s="667"/>
      <c r="Y31" s="668"/>
      <c r="Z31" s="669">
        <v>0.1</v>
      </c>
      <c r="AA31" s="669"/>
      <c r="AB31" s="669"/>
      <c r="AC31" s="669"/>
      <c r="AD31" s="670" t="s">
        <v>128</v>
      </c>
      <c r="AE31" s="670"/>
      <c r="AF31" s="670"/>
      <c r="AG31" s="670"/>
      <c r="AH31" s="670"/>
      <c r="AI31" s="670"/>
      <c r="AJ31" s="670"/>
      <c r="AK31" s="670"/>
      <c r="AL31" s="671" t="s">
        <v>128</v>
      </c>
      <c r="AM31" s="672"/>
      <c r="AN31" s="672"/>
      <c r="AO31" s="673"/>
      <c r="AP31" s="726" t="s">
        <v>309</v>
      </c>
      <c r="AQ31" s="727"/>
      <c r="AR31" s="727"/>
      <c r="AS31" s="727"/>
      <c r="AT31" s="732" t="s">
        <v>310</v>
      </c>
      <c r="AU31" s="366"/>
      <c r="AV31" s="366"/>
      <c r="AW31" s="366"/>
      <c r="AX31" s="652" t="s">
        <v>188</v>
      </c>
      <c r="AY31" s="653"/>
      <c r="AZ31" s="653"/>
      <c r="BA31" s="653"/>
      <c r="BB31" s="653"/>
      <c r="BC31" s="653"/>
      <c r="BD31" s="653"/>
      <c r="BE31" s="653"/>
      <c r="BF31" s="654"/>
      <c r="BG31" s="725">
        <v>99.5</v>
      </c>
      <c r="BH31" s="721"/>
      <c r="BI31" s="721"/>
      <c r="BJ31" s="721"/>
      <c r="BK31" s="721"/>
      <c r="BL31" s="721"/>
      <c r="BM31" s="661">
        <v>98.3</v>
      </c>
      <c r="BN31" s="721"/>
      <c r="BO31" s="721"/>
      <c r="BP31" s="721"/>
      <c r="BQ31" s="722"/>
      <c r="BR31" s="725">
        <v>99.5</v>
      </c>
      <c r="BS31" s="721"/>
      <c r="BT31" s="721"/>
      <c r="BU31" s="721"/>
      <c r="BV31" s="721"/>
      <c r="BW31" s="721"/>
      <c r="BX31" s="661">
        <v>98.3</v>
      </c>
      <c r="BY31" s="721"/>
      <c r="BZ31" s="721"/>
      <c r="CA31" s="721"/>
      <c r="CB31" s="722"/>
      <c r="CD31" s="717"/>
      <c r="CE31" s="718"/>
      <c r="CF31" s="681" t="s">
        <v>311</v>
      </c>
      <c r="CG31" s="682"/>
      <c r="CH31" s="682"/>
      <c r="CI31" s="682"/>
      <c r="CJ31" s="682"/>
      <c r="CK31" s="682"/>
      <c r="CL31" s="682"/>
      <c r="CM31" s="682"/>
      <c r="CN31" s="682"/>
      <c r="CO31" s="682"/>
      <c r="CP31" s="682"/>
      <c r="CQ31" s="683"/>
      <c r="CR31" s="666">
        <v>8237</v>
      </c>
      <c r="CS31" s="706"/>
      <c r="CT31" s="706"/>
      <c r="CU31" s="706"/>
      <c r="CV31" s="706"/>
      <c r="CW31" s="706"/>
      <c r="CX31" s="706"/>
      <c r="CY31" s="707"/>
      <c r="CZ31" s="671">
        <v>0.1</v>
      </c>
      <c r="DA31" s="700"/>
      <c r="DB31" s="700"/>
      <c r="DC31" s="708"/>
      <c r="DD31" s="675">
        <v>8100</v>
      </c>
      <c r="DE31" s="706"/>
      <c r="DF31" s="706"/>
      <c r="DG31" s="706"/>
      <c r="DH31" s="706"/>
      <c r="DI31" s="706"/>
      <c r="DJ31" s="706"/>
      <c r="DK31" s="707"/>
      <c r="DL31" s="675">
        <v>8100</v>
      </c>
      <c r="DM31" s="706"/>
      <c r="DN31" s="706"/>
      <c r="DO31" s="706"/>
      <c r="DP31" s="706"/>
      <c r="DQ31" s="706"/>
      <c r="DR31" s="706"/>
      <c r="DS31" s="706"/>
      <c r="DT31" s="706"/>
      <c r="DU31" s="706"/>
      <c r="DV31" s="707"/>
      <c r="DW31" s="671">
        <v>0.2</v>
      </c>
      <c r="DX31" s="700"/>
      <c r="DY31" s="700"/>
      <c r="DZ31" s="700"/>
      <c r="EA31" s="700"/>
      <c r="EB31" s="700"/>
      <c r="EC31" s="701"/>
    </row>
    <row r="32" spans="2:133" ht="11.25" customHeight="1" x14ac:dyDescent="0.2">
      <c r="B32" s="663" t="s">
        <v>312</v>
      </c>
      <c r="C32" s="664"/>
      <c r="D32" s="664"/>
      <c r="E32" s="664"/>
      <c r="F32" s="664"/>
      <c r="G32" s="664"/>
      <c r="H32" s="664"/>
      <c r="I32" s="664"/>
      <c r="J32" s="664"/>
      <c r="K32" s="664"/>
      <c r="L32" s="664"/>
      <c r="M32" s="664"/>
      <c r="N32" s="664"/>
      <c r="O32" s="664"/>
      <c r="P32" s="664"/>
      <c r="Q32" s="665"/>
      <c r="R32" s="666">
        <v>1351604</v>
      </c>
      <c r="S32" s="667"/>
      <c r="T32" s="667"/>
      <c r="U32" s="667"/>
      <c r="V32" s="667"/>
      <c r="W32" s="667"/>
      <c r="X32" s="667"/>
      <c r="Y32" s="668"/>
      <c r="Z32" s="669">
        <v>19.8</v>
      </c>
      <c r="AA32" s="669"/>
      <c r="AB32" s="669"/>
      <c r="AC32" s="669"/>
      <c r="AD32" s="670" t="s">
        <v>128</v>
      </c>
      <c r="AE32" s="670"/>
      <c r="AF32" s="670"/>
      <c r="AG32" s="670"/>
      <c r="AH32" s="670"/>
      <c r="AI32" s="670"/>
      <c r="AJ32" s="670"/>
      <c r="AK32" s="670"/>
      <c r="AL32" s="671" t="s">
        <v>128</v>
      </c>
      <c r="AM32" s="672"/>
      <c r="AN32" s="672"/>
      <c r="AO32" s="673"/>
      <c r="AP32" s="728"/>
      <c r="AQ32" s="729"/>
      <c r="AR32" s="729"/>
      <c r="AS32" s="729"/>
      <c r="AT32" s="733"/>
      <c r="AU32" s="362" t="s">
        <v>313</v>
      </c>
      <c r="AV32" s="362"/>
      <c r="AW32" s="362"/>
      <c r="AX32" s="663" t="s">
        <v>314</v>
      </c>
      <c r="AY32" s="664"/>
      <c r="AZ32" s="664"/>
      <c r="BA32" s="664"/>
      <c r="BB32" s="664"/>
      <c r="BC32" s="664"/>
      <c r="BD32" s="664"/>
      <c r="BE32" s="664"/>
      <c r="BF32" s="665"/>
      <c r="BG32" s="735">
        <v>99.1</v>
      </c>
      <c r="BH32" s="706"/>
      <c r="BI32" s="706"/>
      <c r="BJ32" s="706"/>
      <c r="BK32" s="706"/>
      <c r="BL32" s="706"/>
      <c r="BM32" s="672">
        <v>97.2</v>
      </c>
      <c r="BN32" s="723"/>
      <c r="BO32" s="723"/>
      <c r="BP32" s="723"/>
      <c r="BQ32" s="724"/>
      <c r="BR32" s="735">
        <v>99.2</v>
      </c>
      <c r="BS32" s="706"/>
      <c r="BT32" s="706"/>
      <c r="BU32" s="706"/>
      <c r="BV32" s="706"/>
      <c r="BW32" s="706"/>
      <c r="BX32" s="672">
        <v>97.3</v>
      </c>
      <c r="BY32" s="723"/>
      <c r="BZ32" s="723"/>
      <c r="CA32" s="723"/>
      <c r="CB32" s="724"/>
      <c r="CD32" s="719"/>
      <c r="CE32" s="720"/>
      <c r="CF32" s="681" t="s">
        <v>315</v>
      </c>
      <c r="CG32" s="682"/>
      <c r="CH32" s="682"/>
      <c r="CI32" s="682"/>
      <c r="CJ32" s="682"/>
      <c r="CK32" s="682"/>
      <c r="CL32" s="682"/>
      <c r="CM32" s="682"/>
      <c r="CN32" s="682"/>
      <c r="CO32" s="682"/>
      <c r="CP32" s="682"/>
      <c r="CQ32" s="683"/>
      <c r="CR32" s="666" t="s">
        <v>128</v>
      </c>
      <c r="CS32" s="667"/>
      <c r="CT32" s="667"/>
      <c r="CU32" s="667"/>
      <c r="CV32" s="667"/>
      <c r="CW32" s="667"/>
      <c r="CX32" s="667"/>
      <c r="CY32" s="668"/>
      <c r="CZ32" s="671" t="s">
        <v>128</v>
      </c>
      <c r="DA32" s="700"/>
      <c r="DB32" s="700"/>
      <c r="DC32" s="708"/>
      <c r="DD32" s="675" t="s">
        <v>128</v>
      </c>
      <c r="DE32" s="667"/>
      <c r="DF32" s="667"/>
      <c r="DG32" s="667"/>
      <c r="DH32" s="667"/>
      <c r="DI32" s="667"/>
      <c r="DJ32" s="667"/>
      <c r="DK32" s="668"/>
      <c r="DL32" s="675" t="s">
        <v>128</v>
      </c>
      <c r="DM32" s="667"/>
      <c r="DN32" s="667"/>
      <c r="DO32" s="667"/>
      <c r="DP32" s="667"/>
      <c r="DQ32" s="667"/>
      <c r="DR32" s="667"/>
      <c r="DS32" s="667"/>
      <c r="DT32" s="667"/>
      <c r="DU32" s="667"/>
      <c r="DV32" s="668"/>
      <c r="DW32" s="671" t="s">
        <v>128</v>
      </c>
      <c r="DX32" s="700"/>
      <c r="DY32" s="700"/>
      <c r="DZ32" s="700"/>
      <c r="EA32" s="700"/>
      <c r="EB32" s="700"/>
      <c r="EC32" s="701"/>
    </row>
    <row r="33" spans="2:133" ht="11.25" customHeight="1" x14ac:dyDescent="0.2">
      <c r="B33" s="702" t="s">
        <v>316</v>
      </c>
      <c r="C33" s="703"/>
      <c r="D33" s="703"/>
      <c r="E33" s="703"/>
      <c r="F33" s="703"/>
      <c r="G33" s="703"/>
      <c r="H33" s="703"/>
      <c r="I33" s="703"/>
      <c r="J33" s="703"/>
      <c r="K33" s="703"/>
      <c r="L33" s="703"/>
      <c r="M33" s="703"/>
      <c r="N33" s="703"/>
      <c r="O33" s="703"/>
      <c r="P33" s="703"/>
      <c r="Q33" s="704"/>
      <c r="R33" s="666" t="s">
        <v>128</v>
      </c>
      <c r="S33" s="667"/>
      <c r="T33" s="667"/>
      <c r="U33" s="667"/>
      <c r="V33" s="667"/>
      <c r="W33" s="667"/>
      <c r="X33" s="667"/>
      <c r="Y33" s="668"/>
      <c r="Z33" s="669" t="s">
        <v>128</v>
      </c>
      <c r="AA33" s="669"/>
      <c r="AB33" s="669"/>
      <c r="AC33" s="669"/>
      <c r="AD33" s="670" t="s">
        <v>128</v>
      </c>
      <c r="AE33" s="670"/>
      <c r="AF33" s="670"/>
      <c r="AG33" s="670"/>
      <c r="AH33" s="670"/>
      <c r="AI33" s="670"/>
      <c r="AJ33" s="670"/>
      <c r="AK33" s="670"/>
      <c r="AL33" s="671" t="s">
        <v>128</v>
      </c>
      <c r="AM33" s="672"/>
      <c r="AN33" s="672"/>
      <c r="AO33" s="673"/>
      <c r="AP33" s="730"/>
      <c r="AQ33" s="731"/>
      <c r="AR33" s="731"/>
      <c r="AS33" s="731"/>
      <c r="AT33" s="734"/>
      <c r="AU33" s="360"/>
      <c r="AV33" s="360"/>
      <c r="AW33" s="360"/>
      <c r="AX33" s="710" t="s">
        <v>317</v>
      </c>
      <c r="AY33" s="711"/>
      <c r="AZ33" s="711"/>
      <c r="BA33" s="711"/>
      <c r="BB33" s="711"/>
      <c r="BC33" s="711"/>
      <c r="BD33" s="711"/>
      <c r="BE33" s="711"/>
      <c r="BF33" s="712"/>
      <c r="BG33" s="736">
        <v>99.8</v>
      </c>
      <c r="BH33" s="737"/>
      <c r="BI33" s="737"/>
      <c r="BJ33" s="737"/>
      <c r="BK33" s="737"/>
      <c r="BL33" s="737"/>
      <c r="BM33" s="738">
        <v>98.9</v>
      </c>
      <c r="BN33" s="737"/>
      <c r="BO33" s="737"/>
      <c r="BP33" s="737"/>
      <c r="BQ33" s="739"/>
      <c r="BR33" s="736">
        <v>99.7</v>
      </c>
      <c r="BS33" s="737"/>
      <c r="BT33" s="737"/>
      <c r="BU33" s="737"/>
      <c r="BV33" s="737"/>
      <c r="BW33" s="737"/>
      <c r="BX33" s="738">
        <v>98.9</v>
      </c>
      <c r="BY33" s="737"/>
      <c r="BZ33" s="737"/>
      <c r="CA33" s="737"/>
      <c r="CB33" s="739"/>
      <c r="CD33" s="681" t="s">
        <v>318</v>
      </c>
      <c r="CE33" s="682"/>
      <c r="CF33" s="682"/>
      <c r="CG33" s="682"/>
      <c r="CH33" s="682"/>
      <c r="CI33" s="682"/>
      <c r="CJ33" s="682"/>
      <c r="CK33" s="682"/>
      <c r="CL33" s="682"/>
      <c r="CM33" s="682"/>
      <c r="CN33" s="682"/>
      <c r="CO33" s="682"/>
      <c r="CP33" s="682"/>
      <c r="CQ33" s="683"/>
      <c r="CR33" s="666">
        <v>2665277</v>
      </c>
      <c r="CS33" s="706"/>
      <c r="CT33" s="706"/>
      <c r="CU33" s="706"/>
      <c r="CV33" s="706"/>
      <c r="CW33" s="706"/>
      <c r="CX33" s="706"/>
      <c r="CY33" s="707"/>
      <c r="CZ33" s="671">
        <v>42.1</v>
      </c>
      <c r="DA33" s="700"/>
      <c r="DB33" s="700"/>
      <c r="DC33" s="708"/>
      <c r="DD33" s="675">
        <v>2323867</v>
      </c>
      <c r="DE33" s="706"/>
      <c r="DF33" s="706"/>
      <c r="DG33" s="706"/>
      <c r="DH33" s="706"/>
      <c r="DI33" s="706"/>
      <c r="DJ33" s="706"/>
      <c r="DK33" s="707"/>
      <c r="DL33" s="675">
        <v>1871421</v>
      </c>
      <c r="DM33" s="706"/>
      <c r="DN33" s="706"/>
      <c r="DO33" s="706"/>
      <c r="DP33" s="706"/>
      <c r="DQ33" s="706"/>
      <c r="DR33" s="706"/>
      <c r="DS33" s="706"/>
      <c r="DT33" s="706"/>
      <c r="DU33" s="706"/>
      <c r="DV33" s="707"/>
      <c r="DW33" s="671">
        <v>42.6</v>
      </c>
      <c r="DX33" s="700"/>
      <c r="DY33" s="700"/>
      <c r="DZ33" s="700"/>
      <c r="EA33" s="700"/>
      <c r="EB33" s="700"/>
      <c r="EC33" s="701"/>
    </row>
    <row r="34" spans="2:133" ht="11.25" customHeight="1" x14ac:dyDescent="0.2">
      <c r="B34" s="663" t="s">
        <v>319</v>
      </c>
      <c r="C34" s="664"/>
      <c r="D34" s="664"/>
      <c r="E34" s="664"/>
      <c r="F34" s="664"/>
      <c r="G34" s="664"/>
      <c r="H34" s="664"/>
      <c r="I34" s="664"/>
      <c r="J34" s="664"/>
      <c r="K34" s="664"/>
      <c r="L34" s="664"/>
      <c r="M34" s="664"/>
      <c r="N34" s="664"/>
      <c r="O34" s="664"/>
      <c r="P34" s="664"/>
      <c r="Q34" s="665"/>
      <c r="R34" s="666">
        <v>370819</v>
      </c>
      <c r="S34" s="667"/>
      <c r="T34" s="667"/>
      <c r="U34" s="667"/>
      <c r="V34" s="667"/>
      <c r="W34" s="667"/>
      <c r="X34" s="667"/>
      <c r="Y34" s="668"/>
      <c r="Z34" s="669">
        <v>5.4</v>
      </c>
      <c r="AA34" s="669"/>
      <c r="AB34" s="669"/>
      <c r="AC34" s="669"/>
      <c r="AD34" s="670" t="s">
        <v>128</v>
      </c>
      <c r="AE34" s="670"/>
      <c r="AF34" s="670"/>
      <c r="AG34" s="670"/>
      <c r="AH34" s="670"/>
      <c r="AI34" s="670"/>
      <c r="AJ34" s="670"/>
      <c r="AK34" s="670"/>
      <c r="AL34" s="671" t="s">
        <v>128</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320</v>
      </c>
      <c r="CE34" s="682"/>
      <c r="CF34" s="682"/>
      <c r="CG34" s="682"/>
      <c r="CH34" s="682"/>
      <c r="CI34" s="682"/>
      <c r="CJ34" s="682"/>
      <c r="CK34" s="682"/>
      <c r="CL34" s="682"/>
      <c r="CM34" s="682"/>
      <c r="CN34" s="682"/>
      <c r="CO34" s="682"/>
      <c r="CP34" s="682"/>
      <c r="CQ34" s="683"/>
      <c r="CR34" s="666">
        <v>908502</v>
      </c>
      <c r="CS34" s="667"/>
      <c r="CT34" s="667"/>
      <c r="CU34" s="667"/>
      <c r="CV34" s="667"/>
      <c r="CW34" s="667"/>
      <c r="CX34" s="667"/>
      <c r="CY34" s="668"/>
      <c r="CZ34" s="671">
        <v>14.3</v>
      </c>
      <c r="DA34" s="700"/>
      <c r="DB34" s="700"/>
      <c r="DC34" s="708"/>
      <c r="DD34" s="675">
        <v>697440</v>
      </c>
      <c r="DE34" s="667"/>
      <c r="DF34" s="667"/>
      <c r="DG34" s="667"/>
      <c r="DH34" s="667"/>
      <c r="DI34" s="667"/>
      <c r="DJ34" s="667"/>
      <c r="DK34" s="668"/>
      <c r="DL34" s="675">
        <v>642717</v>
      </c>
      <c r="DM34" s="667"/>
      <c r="DN34" s="667"/>
      <c r="DO34" s="667"/>
      <c r="DP34" s="667"/>
      <c r="DQ34" s="667"/>
      <c r="DR34" s="667"/>
      <c r="DS34" s="667"/>
      <c r="DT34" s="667"/>
      <c r="DU34" s="667"/>
      <c r="DV34" s="668"/>
      <c r="DW34" s="671">
        <v>14.6</v>
      </c>
      <c r="DX34" s="700"/>
      <c r="DY34" s="700"/>
      <c r="DZ34" s="700"/>
      <c r="EA34" s="700"/>
      <c r="EB34" s="700"/>
      <c r="EC34" s="701"/>
    </row>
    <row r="35" spans="2:133" ht="11.25" customHeight="1" x14ac:dyDescent="0.2">
      <c r="B35" s="663" t="s">
        <v>321</v>
      </c>
      <c r="C35" s="664"/>
      <c r="D35" s="664"/>
      <c r="E35" s="664"/>
      <c r="F35" s="664"/>
      <c r="G35" s="664"/>
      <c r="H35" s="664"/>
      <c r="I35" s="664"/>
      <c r="J35" s="664"/>
      <c r="K35" s="664"/>
      <c r="L35" s="664"/>
      <c r="M35" s="664"/>
      <c r="N35" s="664"/>
      <c r="O35" s="664"/>
      <c r="P35" s="664"/>
      <c r="Q35" s="665"/>
      <c r="R35" s="666">
        <v>15277</v>
      </c>
      <c r="S35" s="667"/>
      <c r="T35" s="667"/>
      <c r="U35" s="667"/>
      <c r="V35" s="667"/>
      <c r="W35" s="667"/>
      <c r="X35" s="667"/>
      <c r="Y35" s="668"/>
      <c r="Z35" s="669">
        <v>0.2</v>
      </c>
      <c r="AA35" s="669"/>
      <c r="AB35" s="669"/>
      <c r="AC35" s="669"/>
      <c r="AD35" s="670">
        <v>13626</v>
      </c>
      <c r="AE35" s="670"/>
      <c r="AF35" s="670"/>
      <c r="AG35" s="670"/>
      <c r="AH35" s="670"/>
      <c r="AI35" s="670"/>
      <c r="AJ35" s="670"/>
      <c r="AK35" s="670"/>
      <c r="AL35" s="671">
        <v>0.3</v>
      </c>
      <c r="AM35" s="672"/>
      <c r="AN35" s="672"/>
      <c r="AO35" s="673"/>
      <c r="AP35" s="218"/>
      <c r="AQ35" s="645" t="s">
        <v>322</v>
      </c>
      <c r="AR35" s="646"/>
      <c r="AS35" s="646"/>
      <c r="AT35" s="646"/>
      <c r="AU35" s="646"/>
      <c r="AV35" s="646"/>
      <c r="AW35" s="646"/>
      <c r="AX35" s="646"/>
      <c r="AY35" s="646"/>
      <c r="AZ35" s="646"/>
      <c r="BA35" s="646"/>
      <c r="BB35" s="646"/>
      <c r="BC35" s="646"/>
      <c r="BD35" s="646"/>
      <c r="BE35" s="646"/>
      <c r="BF35" s="647"/>
      <c r="BG35" s="645" t="s">
        <v>323</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324</v>
      </c>
      <c r="CE35" s="682"/>
      <c r="CF35" s="682"/>
      <c r="CG35" s="682"/>
      <c r="CH35" s="682"/>
      <c r="CI35" s="682"/>
      <c r="CJ35" s="682"/>
      <c r="CK35" s="682"/>
      <c r="CL35" s="682"/>
      <c r="CM35" s="682"/>
      <c r="CN35" s="682"/>
      <c r="CO35" s="682"/>
      <c r="CP35" s="682"/>
      <c r="CQ35" s="683"/>
      <c r="CR35" s="666">
        <v>43940</v>
      </c>
      <c r="CS35" s="706"/>
      <c r="CT35" s="706"/>
      <c r="CU35" s="706"/>
      <c r="CV35" s="706"/>
      <c r="CW35" s="706"/>
      <c r="CX35" s="706"/>
      <c r="CY35" s="707"/>
      <c r="CZ35" s="671">
        <v>0.7</v>
      </c>
      <c r="DA35" s="700"/>
      <c r="DB35" s="700"/>
      <c r="DC35" s="708"/>
      <c r="DD35" s="675">
        <v>42675</v>
      </c>
      <c r="DE35" s="706"/>
      <c r="DF35" s="706"/>
      <c r="DG35" s="706"/>
      <c r="DH35" s="706"/>
      <c r="DI35" s="706"/>
      <c r="DJ35" s="706"/>
      <c r="DK35" s="707"/>
      <c r="DL35" s="675">
        <v>42675</v>
      </c>
      <c r="DM35" s="706"/>
      <c r="DN35" s="706"/>
      <c r="DO35" s="706"/>
      <c r="DP35" s="706"/>
      <c r="DQ35" s="706"/>
      <c r="DR35" s="706"/>
      <c r="DS35" s="706"/>
      <c r="DT35" s="706"/>
      <c r="DU35" s="706"/>
      <c r="DV35" s="707"/>
      <c r="DW35" s="671">
        <v>1</v>
      </c>
      <c r="DX35" s="700"/>
      <c r="DY35" s="700"/>
      <c r="DZ35" s="700"/>
      <c r="EA35" s="700"/>
      <c r="EB35" s="700"/>
      <c r="EC35" s="701"/>
    </row>
    <row r="36" spans="2:133" ht="11.25" customHeight="1" x14ac:dyDescent="0.2">
      <c r="B36" s="663" t="s">
        <v>325</v>
      </c>
      <c r="C36" s="664"/>
      <c r="D36" s="664"/>
      <c r="E36" s="664"/>
      <c r="F36" s="664"/>
      <c r="G36" s="664"/>
      <c r="H36" s="664"/>
      <c r="I36" s="664"/>
      <c r="J36" s="664"/>
      <c r="K36" s="664"/>
      <c r="L36" s="664"/>
      <c r="M36" s="664"/>
      <c r="N36" s="664"/>
      <c r="O36" s="664"/>
      <c r="P36" s="664"/>
      <c r="Q36" s="665"/>
      <c r="R36" s="666">
        <v>37106</v>
      </c>
      <c r="S36" s="667"/>
      <c r="T36" s="667"/>
      <c r="U36" s="667"/>
      <c r="V36" s="667"/>
      <c r="W36" s="667"/>
      <c r="X36" s="667"/>
      <c r="Y36" s="668"/>
      <c r="Z36" s="669">
        <v>0.5</v>
      </c>
      <c r="AA36" s="669"/>
      <c r="AB36" s="669"/>
      <c r="AC36" s="669"/>
      <c r="AD36" s="670" t="s">
        <v>128</v>
      </c>
      <c r="AE36" s="670"/>
      <c r="AF36" s="670"/>
      <c r="AG36" s="670"/>
      <c r="AH36" s="670"/>
      <c r="AI36" s="670"/>
      <c r="AJ36" s="670"/>
      <c r="AK36" s="670"/>
      <c r="AL36" s="671" t="s">
        <v>128</v>
      </c>
      <c r="AM36" s="672"/>
      <c r="AN36" s="672"/>
      <c r="AO36" s="673"/>
      <c r="AP36" s="218"/>
      <c r="AQ36" s="740" t="s">
        <v>326</v>
      </c>
      <c r="AR36" s="741"/>
      <c r="AS36" s="741"/>
      <c r="AT36" s="741"/>
      <c r="AU36" s="741"/>
      <c r="AV36" s="741"/>
      <c r="AW36" s="741"/>
      <c r="AX36" s="741"/>
      <c r="AY36" s="742"/>
      <c r="AZ36" s="655">
        <v>733513</v>
      </c>
      <c r="BA36" s="656"/>
      <c r="BB36" s="656"/>
      <c r="BC36" s="656"/>
      <c r="BD36" s="656"/>
      <c r="BE36" s="656"/>
      <c r="BF36" s="743"/>
      <c r="BG36" s="677" t="s">
        <v>327</v>
      </c>
      <c r="BH36" s="678"/>
      <c r="BI36" s="678"/>
      <c r="BJ36" s="678"/>
      <c r="BK36" s="678"/>
      <c r="BL36" s="678"/>
      <c r="BM36" s="678"/>
      <c r="BN36" s="678"/>
      <c r="BO36" s="678"/>
      <c r="BP36" s="678"/>
      <c r="BQ36" s="678"/>
      <c r="BR36" s="678"/>
      <c r="BS36" s="678"/>
      <c r="BT36" s="678"/>
      <c r="BU36" s="679"/>
      <c r="BV36" s="655">
        <v>45777</v>
      </c>
      <c r="BW36" s="656"/>
      <c r="BX36" s="656"/>
      <c r="BY36" s="656"/>
      <c r="BZ36" s="656"/>
      <c r="CA36" s="656"/>
      <c r="CB36" s="743"/>
      <c r="CD36" s="681" t="s">
        <v>328</v>
      </c>
      <c r="CE36" s="682"/>
      <c r="CF36" s="682"/>
      <c r="CG36" s="682"/>
      <c r="CH36" s="682"/>
      <c r="CI36" s="682"/>
      <c r="CJ36" s="682"/>
      <c r="CK36" s="682"/>
      <c r="CL36" s="682"/>
      <c r="CM36" s="682"/>
      <c r="CN36" s="682"/>
      <c r="CO36" s="682"/>
      <c r="CP36" s="682"/>
      <c r="CQ36" s="683"/>
      <c r="CR36" s="666">
        <v>956240</v>
      </c>
      <c r="CS36" s="667"/>
      <c r="CT36" s="667"/>
      <c r="CU36" s="667"/>
      <c r="CV36" s="667"/>
      <c r="CW36" s="667"/>
      <c r="CX36" s="667"/>
      <c r="CY36" s="668"/>
      <c r="CZ36" s="671">
        <v>15.1</v>
      </c>
      <c r="DA36" s="700"/>
      <c r="DB36" s="700"/>
      <c r="DC36" s="708"/>
      <c r="DD36" s="675">
        <v>910607</v>
      </c>
      <c r="DE36" s="667"/>
      <c r="DF36" s="667"/>
      <c r="DG36" s="667"/>
      <c r="DH36" s="667"/>
      <c r="DI36" s="667"/>
      <c r="DJ36" s="667"/>
      <c r="DK36" s="668"/>
      <c r="DL36" s="675">
        <v>792593</v>
      </c>
      <c r="DM36" s="667"/>
      <c r="DN36" s="667"/>
      <c r="DO36" s="667"/>
      <c r="DP36" s="667"/>
      <c r="DQ36" s="667"/>
      <c r="DR36" s="667"/>
      <c r="DS36" s="667"/>
      <c r="DT36" s="667"/>
      <c r="DU36" s="667"/>
      <c r="DV36" s="668"/>
      <c r="DW36" s="671">
        <v>18</v>
      </c>
      <c r="DX36" s="700"/>
      <c r="DY36" s="700"/>
      <c r="DZ36" s="700"/>
      <c r="EA36" s="700"/>
      <c r="EB36" s="700"/>
      <c r="EC36" s="701"/>
    </row>
    <row r="37" spans="2:133" ht="11.25" customHeight="1" x14ac:dyDescent="0.2">
      <c r="B37" s="663" t="s">
        <v>329</v>
      </c>
      <c r="C37" s="664"/>
      <c r="D37" s="664"/>
      <c r="E37" s="664"/>
      <c r="F37" s="664"/>
      <c r="G37" s="664"/>
      <c r="H37" s="664"/>
      <c r="I37" s="664"/>
      <c r="J37" s="664"/>
      <c r="K37" s="664"/>
      <c r="L37" s="664"/>
      <c r="M37" s="664"/>
      <c r="N37" s="664"/>
      <c r="O37" s="664"/>
      <c r="P37" s="664"/>
      <c r="Q37" s="665"/>
      <c r="R37" s="666">
        <v>13269</v>
      </c>
      <c r="S37" s="667"/>
      <c r="T37" s="667"/>
      <c r="U37" s="667"/>
      <c r="V37" s="667"/>
      <c r="W37" s="667"/>
      <c r="X37" s="667"/>
      <c r="Y37" s="668"/>
      <c r="Z37" s="669">
        <v>0.2</v>
      </c>
      <c r="AA37" s="669"/>
      <c r="AB37" s="669"/>
      <c r="AC37" s="669"/>
      <c r="AD37" s="670" t="s">
        <v>128</v>
      </c>
      <c r="AE37" s="670"/>
      <c r="AF37" s="670"/>
      <c r="AG37" s="670"/>
      <c r="AH37" s="670"/>
      <c r="AI37" s="670"/>
      <c r="AJ37" s="670"/>
      <c r="AK37" s="670"/>
      <c r="AL37" s="671" t="s">
        <v>128</v>
      </c>
      <c r="AM37" s="672"/>
      <c r="AN37" s="672"/>
      <c r="AO37" s="673"/>
      <c r="AQ37" s="744" t="s">
        <v>330</v>
      </c>
      <c r="AR37" s="745"/>
      <c r="AS37" s="745"/>
      <c r="AT37" s="745"/>
      <c r="AU37" s="745"/>
      <c r="AV37" s="745"/>
      <c r="AW37" s="745"/>
      <c r="AX37" s="745"/>
      <c r="AY37" s="746"/>
      <c r="AZ37" s="666">
        <v>210000</v>
      </c>
      <c r="BA37" s="667"/>
      <c r="BB37" s="667"/>
      <c r="BC37" s="667"/>
      <c r="BD37" s="706"/>
      <c r="BE37" s="706"/>
      <c r="BF37" s="724"/>
      <c r="BG37" s="681" t="s">
        <v>331</v>
      </c>
      <c r="BH37" s="682"/>
      <c r="BI37" s="682"/>
      <c r="BJ37" s="682"/>
      <c r="BK37" s="682"/>
      <c r="BL37" s="682"/>
      <c r="BM37" s="682"/>
      <c r="BN37" s="682"/>
      <c r="BO37" s="682"/>
      <c r="BP37" s="682"/>
      <c r="BQ37" s="682"/>
      <c r="BR37" s="682"/>
      <c r="BS37" s="682"/>
      <c r="BT37" s="682"/>
      <c r="BU37" s="683"/>
      <c r="BV37" s="666">
        <v>45777</v>
      </c>
      <c r="BW37" s="667"/>
      <c r="BX37" s="667"/>
      <c r="BY37" s="667"/>
      <c r="BZ37" s="667"/>
      <c r="CA37" s="667"/>
      <c r="CB37" s="676"/>
      <c r="CD37" s="681" t="s">
        <v>332</v>
      </c>
      <c r="CE37" s="682"/>
      <c r="CF37" s="682"/>
      <c r="CG37" s="682"/>
      <c r="CH37" s="682"/>
      <c r="CI37" s="682"/>
      <c r="CJ37" s="682"/>
      <c r="CK37" s="682"/>
      <c r="CL37" s="682"/>
      <c r="CM37" s="682"/>
      <c r="CN37" s="682"/>
      <c r="CO37" s="682"/>
      <c r="CP37" s="682"/>
      <c r="CQ37" s="683"/>
      <c r="CR37" s="666">
        <v>196025</v>
      </c>
      <c r="CS37" s="706"/>
      <c r="CT37" s="706"/>
      <c r="CU37" s="706"/>
      <c r="CV37" s="706"/>
      <c r="CW37" s="706"/>
      <c r="CX37" s="706"/>
      <c r="CY37" s="707"/>
      <c r="CZ37" s="671">
        <v>3.1</v>
      </c>
      <c r="DA37" s="700"/>
      <c r="DB37" s="700"/>
      <c r="DC37" s="708"/>
      <c r="DD37" s="675">
        <v>179757</v>
      </c>
      <c r="DE37" s="706"/>
      <c r="DF37" s="706"/>
      <c r="DG37" s="706"/>
      <c r="DH37" s="706"/>
      <c r="DI37" s="706"/>
      <c r="DJ37" s="706"/>
      <c r="DK37" s="707"/>
      <c r="DL37" s="675">
        <v>178735</v>
      </c>
      <c r="DM37" s="706"/>
      <c r="DN37" s="706"/>
      <c r="DO37" s="706"/>
      <c r="DP37" s="706"/>
      <c r="DQ37" s="706"/>
      <c r="DR37" s="706"/>
      <c r="DS37" s="706"/>
      <c r="DT37" s="706"/>
      <c r="DU37" s="706"/>
      <c r="DV37" s="707"/>
      <c r="DW37" s="671">
        <v>4.0999999999999996</v>
      </c>
      <c r="DX37" s="700"/>
      <c r="DY37" s="700"/>
      <c r="DZ37" s="700"/>
      <c r="EA37" s="700"/>
      <c r="EB37" s="700"/>
      <c r="EC37" s="701"/>
    </row>
    <row r="38" spans="2:133" ht="11.25" customHeight="1" x14ac:dyDescent="0.2">
      <c r="B38" s="663" t="s">
        <v>333</v>
      </c>
      <c r="C38" s="664"/>
      <c r="D38" s="664"/>
      <c r="E38" s="664"/>
      <c r="F38" s="664"/>
      <c r="G38" s="664"/>
      <c r="H38" s="664"/>
      <c r="I38" s="664"/>
      <c r="J38" s="664"/>
      <c r="K38" s="664"/>
      <c r="L38" s="664"/>
      <c r="M38" s="664"/>
      <c r="N38" s="664"/>
      <c r="O38" s="664"/>
      <c r="P38" s="664"/>
      <c r="Q38" s="665"/>
      <c r="R38" s="666">
        <v>457920</v>
      </c>
      <c r="S38" s="667"/>
      <c r="T38" s="667"/>
      <c r="U38" s="667"/>
      <c r="V38" s="667"/>
      <c r="W38" s="667"/>
      <c r="X38" s="667"/>
      <c r="Y38" s="668"/>
      <c r="Z38" s="669">
        <v>6.7</v>
      </c>
      <c r="AA38" s="669"/>
      <c r="AB38" s="669"/>
      <c r="AC38" s="669"/>
      <c r="AD38" s="670" t="s">
        <v>128</v>
      </c>
      <c r="AE38" s="670"/>
      <c r="AF38" s="670"/>
      <c r="AG38" s="670"/>
      <c r="AH38" s="670"/>
      <c r="AI38" s="670"/>
      <c r="AJ38" s="670"/>
      <c r="AK38" s="670"/>
      <c r="AL38" s="671" t="s">
        <v>128</v>
      </c>
      <c r="AM38" s="672"/>
      <c r="AN38" s="672"/>
      <c r="AO38" s="673"/>
      <c r="AQ38" s="744" t="s">
        <v>334</v>
      </c>
      <c r="AR38" s="745"/>
      <c r="AS38" s="745"/>
      <c r="AT38" s="745"/>
      <c r="AU38" s="745"/>
      <c r="AV38" s="745"/>
      <c r="AW38" s="745"/>
      <c r="AX38" s="745"/>
      <c r="AY38" s="746"/>
      <c r="AZ38" s="666">
        <v>49205</v>
      </c>
      <c r="BA38" s="667"/>
      <c r="BB38" s="667"/>
      <c r="BC38" s="667"/>
      <c r="BD38" s="706"/>
      <c r="BE38" s="706"/>
      <c r="BF38" s="724"/>
      <c r="BG38" s="681" t="s">
        <v>335</v>
      </c>
      <c r="BH38" s="682"/>
      <c r="BI38" s="682"/>
      <c r="BJ38" s="682"/>
      <c r="BK38" s="682"/>
      <c r="BL38" s="682"/>
      <c r="BM38" s="682"/>
      <c r="BN38" s="682"/>
      <c r="BO38" s="682"/>
      <c r="BP38" s="682"/>
      <c r="BQ38" s="682"/>
      <c r="BR38" s="682"/>
      <c r="BS38" s="682"/>
      <c r="BT38" s="682"/>
      <c r="BU38" s="683"/>
      <c r="BV38" s="666">
        <v>2306</v>
      </c>
      <c r="BW38" s="667"/>
      <c r="BX38" s="667"/>
      <c r="BY38" s="667"/>
      <c r="BZ38" s="667"/>
      <c r="CA38" s="667"/>
      <c r="CB38" s="676"/>
      <c r="CD38" s="681" t="s">
        <v>336</v>
      </c>
      <c r="CE38" s="682"/>
      <c r="CF38" s="682"/>
      <c r="CG38" s="682"/>
      <c r="CH38" s="682"/>
      <c r="CI38" s="682"/>
      <c r="CJ38" s="682"/>
      <c r="CK38" s="682"/>
      <c r="CL38" s="682"/>
      <c r="CM38" s="682"/>
      <c r="CN38" s="682"/>
      <c r="CO38" s="682"/>
      <c r="CP38" s="682"/>
      <c r="CQ38" s="683"/>
      <c r="CR38" s="666">
        <v>474308</v>
      </c>
      <c r="CS38" s="667"/>
      <c r="CT38" s="667"/>
      <c r="CU38" s="667"/>
      <c r="CV38" s="667"/>
      <c r="CW38" s="667"/>
      <c r="CX38" s="667"/>
      <c r="CY38" s="668"/>
      <c r="CZ38" s="671">
        <v>7.5</v>
      </c>
      <c r="DA38" s="700"/>
      <c r="DB38" s="700"/>
      <c r="DC38" s="708"/>
      <c r="DD38" s="675">
        <v>401462</v>
      </c>
      <c r="DE38" s="667"/>
      <c r="DF38" s="667"/>
      <c r="DG38" s="667"/>
      <c r="DH38" s="667"/>
      <c r="DI38" s="667"/>
      <c r="DJ38" s="667"/>
      <c r="DK38" s="668"/>
      <c r="DL38" s="675">
        <v>393436</v>
      </c>
      <c r="DM38" s="667"/>
      <c r="DN38" s="667"/>
      <c r="DO38" s="667"/>
      <c r="DP38" s="667"/>
      <c r="DQ38" s="667"/>
      <c r="DR38" s="667"/>
      <c r="DS38" s="667"/>
      <c r="DT38" s="667"/>
      <c r="DU38" s="667"/>
      <c r="DV38" s="668"/>
      <c r="DW38" s="671">
        <v>8.9</v>
      </c>
      <c r="DX38" s="700"/>
      <c r="DY38" s="700"/>
      <c r="DZ38" s="700"/>
      <c r="EA38" s="700"/>
      <c r="EB38" s="700"/>
      <c r="EC38" s="701"/>
    </row>
    <row r="39" spans="2:133" ht="11.25" customHeight="1" x14ac:dyDescent="0.2">
      <c r="B39" s="663" t="s">
        <v>337</v>
      </c>
      <c r="C39" s="664"/>
      <c r="D39" s="664"/>
      <c r="E39" s="664"/>
      <c r="F39" s="664"/>
      <c r="G39" s="664"/>
      <c r="H39" s="664"/>
      <c r="I39" s="664"/>
      <c r="J39" s="664"/>
      <c r="K39" s="664"/>
      <c r="L39" s="664"/>
      <c r="M39" s="664"/>
      <c r="N39" s="664"/>
      <c r="O39" s="664"/>
      <c r="P39" s="664"/>
      <c r="Q39" s="665"/>
      <c r="R39" s="666">
        <v>70192</v>
      </c>
      <c r="S39" s="667"/>
      <c r="T39" s="667"/>
      <c r="U39" s="667"/>
      <c r="V39" s="667"/>
      <c r="W39" s="667"/>
      <c r="X39" s="667"/>
      <c r="Y39" s="668"/>
      <c r="Z39" s="669">
        <v>1</v>
      </c>
      <c r="AA39" s="669"/>
      <c r="AB39" s="669"/>
      <c r="AC39" s="669"/>
      <c r="AD39" s="670">
        <v>5</v>
      </c>
      <c r="AE39" s="670"/>
      <c r="AF39" s="670"/>
      <c r="AG39" s="670"/>
      <c r="AH39" s="670"/>
      <c r="AI39" s="670"/>
      <c r="AJ39" s="670"/>
      <c r="AK39" s="670"/>
      <c r="AL39" s="671">
        <v>0</v>
      </c>
      <c r="AM39" s="672"/>
      <c r="AN39" s="672"/>
      <c r="AO39" s="673"/>
      <c r="AQ39" s="744" t="s">
        <v>338</v>
      </c>
      <c r="AR39" s="745"/>
      <c r="AS39" s="745"/>
      <c r="AT39" s="745"/>
      <c r="AU39" s="745"/>
      <c r="AV39" s="745"/>
      <c r="AW39" s="745"/>
      <c r="AX39" s="745"/>
      <c r="AY39" s="746"/>
      <c r="AZ39" s="666" t="s">
        <v>128</v>
      </c>
      <c r="BA39" s="667"/>
      <c r="BB39" s="667"/>
      <c r="BC39" s="667"/>
      <c r="BD39" s="706"/>
      <c r="BE39" s="706"/>
      <c r="BF39" s="724"/>
      <c r="BG39" s="681" t="s">
        <v>339</v>
      </c>
      <c r="BH39" s="682"/>
      <c r="BI39" s="682"/>
      <c r="BJ39" s="682"/>
      <c r="BK39" s="682"/>
      <c r="BL39" s="682"/>
      <c r="BM39" s="682"/>
      <c r="BN39" s="682"/>
      <c r="BO39" s="682"/>
      <c r="BP39" s="682"/>
      <c r="BQ39" s="682"/>
      <c r="BR39" s="682"/>
      <c r="BS39" s="682"/>
      <c r="BT39" s="682"/>
      <c r="BU39" s="683"/>
      <c r="BV39" s="666">
        <v>3703</v>
      </c>
      <c r="BW39" s="667"/>
      <c r="BX39" s="667"/>
      <c r="BY39" s="667"/>
      <c r="BZ39" s="667"/>
      <c r="CA39" s="667"/>
      <c r="CB39" s="676"/>
      <c r="CD39" s="681" t="s">
        <v>340</v>
      </c>
      <c r="CE39" s="682"/>
      <c r="CF39" s="682"/>
      <c r="CG39" s="682"/>
      <c r="CH39" s="682"/>
      <c r="CI39" s="682"/>
      <c r="CJ39" s="682"/>
      <c r="CK39" s="682"/>
      <c r="CL39" s="682"/>
      <c r="CM39" s="682"/>
      <c r="CN39" s="682"/>
      <c r="CO39" s="682"/>
      <c r="CP39" s="682"/>
      <c r="CQ39" s="683"/>
      <c r="CR39" s="666">
        <v>271927</v>
      </c>
      <c r="CS39" s="706"/>
      <c r="CT39" s="706"/>
      <c r="CU39" s="706"/>
      <c r="CV39" s="706"/>
      <c r="CW39" s="706"/>
      <c r="CX39" s="706"/>
      <c r="CY39" s="707"/>
      <c r="CZ39" s="671">
        <v>4.3</v>
      </c>
      <c r="DA39" s="700"/>
      <c r="DB39" s="700"/>
      <c r="DC39" s="708"/>
      <c r="DD39" s="675">
        <v>271683</v>
      </c>
      <c r="DE39" s="706"/>
      <c r="DF39" s="706"/>
      <c r="DG39" s="706"/>
      <c r="DH39" s="706"/>
      <c r="DI39" s="706"/>
      <c r="DJ39" s="706"/>
      <c r="DK39" s="707"/>
      <c r="DL39" s="675" t="s">
        <v>128</v>
      </c>
      <c r="DM39" s="706"/>
      <c r="DN39" s="706"/>
      <c r="DO39" s="706"/>
      <c r="DP39" s="706"/>
      <c r="DQ39" s="706"/>
      <c r="DR39" s="706"/>
      <c r="DS39" s="706"/>
      <c r="DT39" s="706"/>
      <c r="DU39" s="706"/>
      <c r="DV39" s="707"/>
      <c r="DW39" s="671" t="s">
        <v>128</v>
      </c>
      <c r="DX39" s="700"/>
      <c r="DY39" s="700"/>
      <c r="DZ39" s="700"/>
      <c r="EA39" s="700"/>
      <c r="EB39" s="700"/>
      <c r="EC39" s="701"/>
    </row>
    <row r="40" spans="2:133" ht="11.25" customHeight="1" x14ac:dyDescent="0.2">
      <c r="B40" s="663" t="s">
        <v>341</v>
      </c>
      <c r="C40" s="664"/>
      <c r="D40" s="664"/>
      <c r="E40" s="664"/>
      <c r="F40" s="664"/>
      <c r="G40" s="664"/>
      <c r="H40" s="664"/>
      <c r="I40" s="664"/>
      <c r="J40" s="664"/>
      <c r="K40" s="664"/>
      <c r="L40" s="664"/>
      <c r="M40" s="664"/>
      <c r="N40" s="664"/>
      <c r="O40" s="664"/>
      <c r="P40" s="664"/>
      <c r="Q40" s="665"/>
      <c r="R40" s="666">
        <v>310000</v>
      </c>
      <c r="S40" s="667"/>
      <c r="T40" s="667"/>
      <c r="U40" s="667"/>
      <c r="V40" s="667"/>
      <c r="W40" s="667"/>
      <c r="X40" s="667"/>
      <c r="Y40" s="668"/>
      <c r="Z40" s="669">
        <v>4.5</v>
      </c>
      <c r="AA40" s="669"/>
      <c r="AB40" s="669"/>
      <c r="AC40" s="669"/>
      <c r="AD40" s="670" t="s">
        <v>128</v>
      </c>
      <c r="AE40" s="670"/>
      <c r="AF40" s="670"/>
      <c r="AG40" s="670"/>
      <c r="AH40" s="670"/>
      <c r="AI40" s="670"/>
      <c r="AJ40" s="670"/>
      <c r="AK40" s="670"/>
      <c r="AL40" s="671" t="s">
        <v>128</v>
      </c>
      <c r="AM40" s="672"/>
      <c r="AN40" s="672"/>
      <c r="AO40" s="673"/>
      <c r="AQ40" s="744" t="s">
        <v>342</v>
      </c>
      <c r="AR40" s="745"/>
      <c r="AS40" s="745"/>
      <c r="AT40" s="745"/>
      <c r="AU40" s="745"/>
      <c r="AV40" s="745"/>
      <c r="AW40" s="745"/>
      <c r="AX40" s="745"/>
      <c r="AY40" s="746"/>
      <c r="AZ40" s="666" t="s">
        <v>128</v>
      </c>
      <c r="BA40" s="667"/>
      <c r="BB40" s="667"/>
      <c r="BC40" s="667"/>
      <c r="BD40" s="706"/>
      <c r="BE40" s="706"/>
      <c r="BF40" s="724"/>
      <c r="BG40" s="747" t="s">
        <v>343</v>
      </c>
      <c r="BH40" s="748"/>
      <c r="BI40" s="748"/>
      <c r="BJ40" s="748"/>
      <c r="BK40" s="748"/>
      <c r="BL40" s="364"/>
      <c r="BM40" s="682" t="s">
        <v>344</v>
      </c>
      <c r="BN40" s="682"/>
      <c r="BO40" s="682"/>
      <c r="BP40" s="682"/>
      <c r="BQ40" s="682"/>
      <c r="BR40" s="682"/>
      <c r="BS40" s="682"/>
      <c r="BT40" s="682"/>
      <c r="BU40" s="683"/>
      <c r="BV40" s="666">
        <v>67</v>
      </c>
      <c r="BW40" s="667"/>
      <c r="BX40" s="667"/>
      <c r="BY40" s="667"/>
      <c r="BZ40" s="667"/>
      <c r="CA40" s="667"/>
      <c r="CB40" s="676"/>
      <c r="CD40" s="681" t="s">
        <v>345</v>
      </c>
      <c r="CE40" s="682"/>
      <c r="CF40" s="682"/>
      <c r="CG40" s="682"/>
      <c r="CH40" s="682"/>
      <c r="CI40" s="682"/>
      <c r="CJ40" s="682"/>
      <c r="CK40" s="682"/>
      <c r="CL40" s="682"/>
      <c r="CM40" s="682"/>
      <c r="CN40" s="682"/>
      <c r="CO40" s="682"/>
      <c r="CP40" s="682"/>
      <c r="CQ40" s="683"/>
      <c r="CR40" s="666">
        <v>10360</v>
      </c>
      <c r="CS40" s="667"/>
      <c r="CT40" s="667"/>
      <c r="CU40" s="667"/>
      <c r="CV40" s="667"/>
      <c r="CW40" s="667"/>
      <c r="CX40" s="667"/>
      <c r="CY40" s="668"/>
      <c r="CZ40" s="671">
        <v>0.2</v>
      </c>
      <c r="DA40" s="700"/>
      <c r="DB40" s="700"/>
      <c r="DC40" s="708"/>
      <c r="DD40" s="675" t="s">
        <v>128</v>
      </c>
      <c r="DE40" s="667"/>
      <c r="DF40" s="667"/>
      <c r="DG40" s="667"/>
      <c r="DH40" s="667"/>
      <c r="DI40" s="667"/>
      <c r="DJ40" s="667"/>
      <c r="DK40" s="668"/>
      <c r="DL40" s="675" t="s">
        <v>128</v>
      </c>
      <c r="DM40" s="667"/>
      <c r="DN40" s="667"/>
      <c r="DO40" s="667"/>
      <c r="DP40" s="667"/>
      <c r="DQ40" s="667"/>
      <c r="DR40" s="667"/>
      <c r="DS40" s="667"/>
      <c r="DT40" s="667"/>
      <c r="DU40" s="667"/>
      <c r="DV40" s="668"/>
      <c r="DW40" s="671" t="s">
        <v>128</v>
      </c>
      <c r="DX40" s="700"/>
      <c r="DY40" s="700"/>
      <c r="DZ40" s="700"/>
      <c r="EA40" s="700"/>
      <c r="EB40" s="700"/>
      <c r="EC40" s="701"/>
    </row>
    <row r="41" spans="2:133" ht="11.25" customHeight="1" x14ac:dyDescent="0.2">
      <c r="B41" s="663" t="s">
        <v>346</v>
      </c>
      <c r="C41" s="664"/>
      <c r="D41" s="664"/>
      <c r="E41" s="664"/>
      <c r="F41" s="664"/>
      <c r="G41" s="664"/>
      <c r="H41" s="664"/>
      <c r="I41" s="664"/>
      <c r="J41" s="664"/>
      <c r="K41" s="664"/>
      <c r="L41" s="664"/>
      <c r="M41" s="664"/>
      <c r="N41" s="664"/>
      <c r="O41" s="664"/>
      <c r="P41" s="664"/>
      <c r="Q41" s="665"/>
      <c r="R41" s="666" t="s">
        <v>128</v>
      </c>
      <c r="S41" s="667"/>
      <c r="T41" s="667"/>
      <c r="U41" s="667"/>
      <c r="V41" s="667"/>
      <c r="W41" s="667"/>
      <c r="X41" s="667"/>
      <c r="Y41" s="668"/>
      <c r="Z41" s="669" t="s">
        <v>128</v>
      </c>
      <c r="AA41" s="669"/>
      <c r="AB41" s="669"/>
      <c r="AC41" s="669"/>
      <c r="AD41" s="670" t="s">
        <v>128</v>
      </c>
      <c r="AE41" s="670"/>
      <c r="AF41" s="670"/>
      <c r="AG41" s="670"/>
      <c r="AH41" s="670"/>
      <c r="AI41" s="670"/>
      <c r="AJ41" s="670"/>
      <c r="AK41" s="670"/>
      <c r="AL41" s="671" t="s">
        <v>128</v>
      </c>
      <c r="AM41" s="672"/>
      <c r="AN41" s="672"/>
      <c r="AO41" s="673"/>
      <c r="AQ41" s="744" t="s">
        <v>347</v>
      </c>
      <c r="AR41" s="745"/>
      <c r="AS41" s="745"/>
      <c r="AT41" s="745"/>
      <c r="AU41" s="745"/>
      <c r="AV41" s="745"/>
      <c r="AW41" s="745"/>
      <c r="AX41" s="745"/>
      <c r="AY41" s="746"/>
      <c r="AZ41" s="666">
        <v>92976</v>
      </c>
      <c r="BA41" s="667"/>
      <c r="BB41" s="667"/>
      <c r="BC41" s="667"/>
      <c r="BD41" s="706"/>
      <c r="BE41" s="706"/>
      <c r="BF41" s="724"/>
      <c r="BG41" s="747"/>
      <c r="BH41" s="748"/>
      <c r="BI41" s="748"/>
      <c r="BJ41" s="748"/>
      <c r="BK41" s="748"/>
      <c r="BL41" s="364"/>
      <c r="BM41" s="682" t="s">
        <v>348</v>
      </c>
      <c r="BN41" s="682"/>
      <c r="BO41" s="682"/>
      <c r="BP41" s="682"/>
      <c r="BQ41" s="682"/>
      <c r="BR41" s="682"/>
      <c r="BS41" s="682"/>
      <c r="BT41" s="682"/>
      <c r="BU41" s="683"/>
      <c r="BV41" s="666" t="s">
        <v>128</v>
      </c>
      <c r="BW41" s="667"/>
      <c r="BX41" s="667"/>
      <c r="BY41" s="667"/>
      <c r="BZ41" s="667"/>
      <c r="CA41" s="667"/>
      <c r="CB41" s="676"/>
      <c r="CD41" s="681" t="s">
        <v>349</v>
      </c>
      <c r="CE41" s="682"/>
      <c r="CF41" s="682"/>
      <c r="CG41" s="682"/>
      <c r="CH41" s="682"/>
      <c r="CI41" s="682"/>
      <c r="CJ41" s="682"/>
      <c r="CK41" s="682"/>
      <c r="CL41" s="682"/>
      <c r="CM41" s="682"/>
      <c r="CN41" s="682"/>
      <c r="CO41" s="682"/>
      <c r="CP41" s="682"/>
      <c r="CQ41" s="683"/>
      <c r="CR41" s="666" t="s">
        <v>128</v>
      </c>
      <c r="CS41" s="706"/>
      <c r="CT41" s="706"/>
      <c r="CU41" s="706"/>
      <c r="CV41" s="706"/>
      <c r="CW41" s="706"/>
      <c r="CX41" s="706"/>
      <c r="CY41" s="707"/>
      <c r="CZ41" s="671" t="s">
        <v>128</v>
      </c>
      <c r="DA41" s="700"/>
      <c r="DB41" s="700"/>
      <c r="DC41" s="708"/>
      <c r="DD41" s="675" t="s">
        <v>128</v>
      </c>
      <c r="DE41" s="706"/>
      <c r="DF41" s="706"/>
      <c r="DG41" s="706"/>
      <c r="DH41" s="706"/>
      <c r="DI41" s="706"/>
      <c r="DJ41" s="706"/>
      <c r="DK41" s="707"/>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2">
      <c r="B42" s="663" t="s">
        <v>350</v>
      </c>
      <c r="C42" s="664"/>
      <c r="D42" s="664"/>
      <c r="E42" s="664"/>
      <c r="F42" s="664"/>
      <c r="G42" s="664"/>
      <c r="H42" s="664"/>
      <c r="I42" s="664"/>
      <c r="J42" s="664"/>
      <c r="K42" s="664"/>
      <c r="L42" s="664"/>
      <c r="M42" s="664"/>
      <c r="N42" s="664"/>
      <c r="O42" s="664"/>
      <c r="P42" s="664"/>
      <c r="Q42" s="665"/>
      <c r="R42" s="666" t="s">
        <v>128</v>
      </c>
      <c r="S42" s="667"/>
      <c r="T42" s="667"/>
      <c r="U42" s="667"/>
      <c r="V42" s="667"/>
      <c r="W42" s="667"/>
      <c r="X42" s="667"/>
      <c r="Y42" s="668"/>
      <c r="Z42" s="669" t="s">
        <v>128</v>
      </c>
      <c r="AA42" s="669"/>
      <c r="AB42" s="669"/>
      <c r="AC42" s="669"/>
      <c r="AD42" s="670" t="s">
        <v>128</v>
      </c>
      <c r="AE42" s="670"/>
      <c r="AF42" s="670"/>
      <c r="AG42" s="670"/>
      <c r="AH42" s="670"/>
      <c r="AI42" s="670"/>
      <c r="AJ42" s="670"/>
      <c r="AK42" s="670"/>
      <c r="AL42" s="671" t="s">
        <v>128</v>
      </c>
      <c r="AM42" s="672"/>
      <c r="AN42" s="672"/>
      <c r="AO42" s="673"/>
      <c r="AQ42" s="751" t="s">
        <v>351</v>
      </c>
      <c r="AR42" s="752"/>
      <c r="AS42" s="752"/>
      <c r="AT42" s="752"/>
      <c r="AU42" s="752"/>
      <c r="AV42" s="752"/>
      <c r="AW42" s="752"/>
      <c r="AX42" s="752"/>
      <c r="AY42" s="753"/>
      <c r="AZ42" s="760">
        <v>381332</v>
      </c>
      <c r="BA42" s="761"/>
      <c r="BB42" s="761"/>
      <c r="BC42" s="761"/>
      <c r="BD42" s="737"/>
      <c r="BE42" s="737"/>
      <c r="BF42" s="739"/>
      <c r="BG42" s="749"/>
      <c r="BH42" s="750"/>
      <c r="BI42" s="750"/>
      <c r="BJ42" s="750"/>
      <c r="BK42" s="750"/>
      <c r="BL42" s="365"/>
      <c r="BM42" s="692" t="s">
        <v>352</v>
      </c>
      <c r="BN42" s="692"/>
      <c r="BO42" s="692"/>
      <c r="BP42" s="692"/>
      <c r="BQ42" s="692"/>
      <c r="BR42" s="692"/>
      <c r="BS42" s="692"/>
      <c r="BT42" s="692"/>
      <c r="BU42" s="693"/>
      <c r="BV42" s="760">
        <v>272</v>
      </c>
      <c r="BW42" s="761"/>
      <c r="BX42" s="761"/>
      <c r="BY42" s="761"/>
      <c r="BZ42" s="761"/>
      <c r="CA42" s="761"/>
      <c r="CB42" s="773"/>
      <c r="CD42" s="663" t="s">
        <v>353</v>
      </c>
      <c r="CE42" s="664"/>
      <c r="CF42" s="664"/>
      <c r="CG42" s="664"/>
      <c r="CH42" s="664"/>
      <c r="CI42" s="664"/>
      <c r="CJ42" s="664"/>
      <c r="CK42" s="664"/>
      <c r="CL42" s="664"/>
      <c r="CM42" s="664"/>
      <c r="CN42" s="664"/>
      <c r="CO42" s="664"/>
      <c r="CP42" s="664"/>
      <c r="CQ42" s="665"/>
      <c r="CR42" s="666">
        <v>814795</v>
      </c>
      <c r="CS42" s="706"/>
      <c r="CT42" s="706"/>
      <c r="CU42" s="706"/>
      <c r="CV42" s="706"/>
      <c r="CW42" s="706"/>
      <c r="CX42" s="706"/>
      <c r="CY42" s="707"/>
      <c r="CZ42" s="671">
        <v>12.9</v>
      </c>
      <c r="DA42" s="700"/>
      <c r="DB42" s="700"/>
      <c r="DC42" s="708"/>
      <c r="DD42" s="675">
        <v>633288</v>
      </c>
      <c r="DE42" s="706"/>
      <c r="DF42" s="706"/>
      <c r="DG42" s="706"/>
      <c r="DH42" s="706"/>
      <c r="DI42" s="706"/>
      <c r="DJ42" s="706"/>
      <c r="DK42" s="707"/>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2">
      <c r="B43" s="663" t="s">
        <v>354</v>
      </c>
      <c r="C43" s="664"/>
      <c r="D43" s="664"/>
      <c r="E43" s="664"/>
      <c r="F43" s="664"/>
      <c r="G43" s="664"/>
      <c r="H43" s="664"/>
      <c r="I43" s="664"/>
      <c r="J43" s="664"/>
      <c r="K43" s="664"/>
      <c r="L43" s="664"/>
      <c r="M43" s="664"/>
      <c r="N43" s="664"/>
      <c r="O43" s="664"/>
      <c r="P43" s="664"/>
      <c r="Q43" s="665"/>
      <c r="R43" s="666">
        <v>310000</v>
      </c>
      <c r="S43" s="667"/>
      <c r="T43" s="667"/>
      <c r="U43" s="667"/>
      <c r="V43" s="667"/>
      <c r="W43" s="667"/>
      <c r="X43" s="667"/>
      <c r="Y43" s="668"/>
      <c r="Z43" s="669">
        <v>4.5</v>
      </c>
      <c r="AA43" s="669"/>
      <c r="AB43" s="669"/>
      <c r="AC43" s="669"/>
      <c r="AD43" s="670" t="s">
        <v>128</v>
      </c>
      <c r="AE43" s="670"/>
      <c r="AF43" s="670"/>
      <c r="AG43" s="670"/>
      <c r="AH43" s="670"/>
      <c r="AI43" s="670"/>
      <c r="AJ43" s="670"/>
      <c r="AK43" s="670"/>
      <c r="AL43" s="671" t="s">
        <v>128</v>
      </c>
      <c r="AM43" s="672"/>
      <c r="AN43" s="672"/>
      <c r="AO43" s="673"/>
      <c r="BV43" s="219"/>
      <c r="BW43" s="219"/>
      <c r="BX43" s="219"/>
      <c r="BY43" s="219"/>
      <c r="BZ43" s="219"/>
      <c r="CA43" s="219"/>
      <c r="CB43" s="219"/>
      <c r="CD43" s="663" t="s">
        <v>355</v>
      </c>
      <c r="CE43" s="664"/>
      <c r="CF43" s="664"/>
      <c r="CG43" s="664"/>
      <c r="CH43" s="664"/>
      <c r="CI43" s="664"/>
      <c r="CJ43" s="664"/>
      <c r="CK43" s="664"/>
      <c r="CL43" s="664"/>
      <c r="CM43" s="664"/>
      <c r="CN43" s="664"/>
      <c r="CO43" s="664"/>
      <c r="CP43" s="664"/>
      <c r="CQ43" s="665"/>
      <c r="CR43" s="666">
        <v>8704</v>
      </c>
      <c r="CS43" s="706"/>
      <c r="CT43" s="706"/>
      <c r="CU43" s="706"/>
      <c r="CV43" s="706"/>
      <c r="CW43" s="706"/>
      <c r="CX43" s="706"/>
      <c r="CY43" s="707"/>
      <c r="CZ43" s="671">
        <v>0.1</v>
      </c>
      <c r="DA43" s="700"/>
      <c r="DB43" s="700"/>
      <c r="DC43" s="708"/>
      <c r="DD43" s="675">
        <v>8704</v>
      </c>
      <c r="DE43" s="706"/>
      <c r="DF43" s="706"/>
      <c r="DG43" s="706"/>
      <c r="DH43" s="706"/>
      <c r="DI43" s="706"/>
      <c r="DJ43" s="706"/>
      <c r="DK43" s="707"/>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2">
      <c r="B44" s="710" t="s">
        <v>356</v>
      </c>
      <c r="C44" s="711"/>
      <c r="D44" s="711"/>
      <c r="E44" s="711"/>
      <c r="F44" s="711"/>
      <c r="G44" s="711"/>
      <c r="H44" s="711"/>
      <c r="I44" s="711"/>
      <c r="J44" s="711"/>
      <c r="K44" s="711"/>
      <c r="L44" s="711"/>
      <c r="M44" s="711"/>
      <c r="N44" s="711"/>
      <c r="O44" s="711"/>
      <c r="P44" s="711"/>
      <c r="Q44" s="712"/>
      <c r="R44" s="760">
        <v>6813442</v>
      </c>
      <c r="S44" s="761"/>
      <c r="T44" s="761"/>
      <c r="U44" s="761"/>
      <c r="V44" s="761"/>
      <c r="W44" s="761"/>
      <c r="X44" s="761"/>
      <c r="Y44" s="762"/>
      <c r="Z44" s="763">
        <v>100</v>
      </c>
      <c r="AA44" s="763"/>
      <c r="AB44" s="763"/>
      <c r="AC44" s="763"/>
      <c r="AD44" s="764">
        <v>4087026</v>
      </c>
      <c r="AE44" s="764"/>
      <c r="AF44" s="764"/>
      <c r="AG44" s="764"/>
      <c r="AH44" s="764"/>
      <c r="AI44" s="764"/>
      <c r="AJ44" s="764"/>
      <c r="AK44" s="764"/>
      <c r="AL44" s="765">
        <v>100</v>
      </c>
      <c r="AM44" s="738"/>
      <c r="AN44" s="738"/>
      <c r="AO44" s="766"/>
      <c r="CD44" s="767" t="s">
        <v>303</v>
      </c>
      <c r="CE44" s="768"/>
      <c r="CF44" s="663" t="s">
        <v>357</v>
      </c>
      <c r="CG44" s="664"/>
      <c r="CH44" s="664"/>
      <c r="CI44" s="664"/>
      <c r="CJ44" s="664"/>
      <c r="CK44" s="664"/>
      <c r="CL44" s="664"/>
      <c r="CM44" s="664"/>
      <c r="CN44" s="664"/>
      <c r="CO44" s="664"/>
      <c r="CP44" s="664"/>
      <c r="CQ44" s="665"/>
      <c r="CR44" s="666">
        <v>805147</v>
      </c>
      <c r="CS44" s="667"/>
      <c r="CT44" s="667"/>
      <c r="CU44" s="667"/>
      <c r="CV44" s="667"/>
      <c r="CW44" s="667"/>
      <c r="CX44" s="667"/>
      <c r="CY44" s="668"/>
      <c r="CZ44" s="671">
        <v>12.7</v>
      </c>
      <c r="DA44" s="672"/>
      <c r="DB44" s="672"/>
      <c r="DC44" s="684"/>
      <c r="DD44" s="675">
        <v>628665</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358</v>
      </c>
      <c r="CG45" s="664"/>
      <c r="CH45" s="664"/>
      <c r="CI45" s="664"/>
      <c r="CJ45" s="664"/>
      <c r="CK45" s="664"/>
      <c r="CL45" s="664"/>
      <c r="CM45" s="664"/>
      <c r="CN45" s="664"/>
      <c r="CO45" s="664"/>
      <c r="CP45" s="664"/>
      <c r="CQ45" s="665"/>
      <c r="CR45" s="666">
        <v>569099</v>
      </c>
      <c r="CS45" s="706"/>
      <c r="CT45" s="706"/>
      <c r="CU45" s="706"/>
      <c r="CV45" s="706"/>
      <c r="CW45" s="706"/>
      <c r="CX45" s="706"/>
      <c r="CY45" s="707"/>
      <c r="CZ45" s="671">
        <v>9</v>
      </c>
      <c r="DA45" s="700"/>
      <c r="DB45" s="700"/>
      <c r="DC45" s="708"/>
      <c r="DD45" s="675">
        <v>402815</v>
      </c>
      <c r="DE45" s="706"/>
      <c r="DF45" s="706"/>
      <c r="DG45" s="706"/>
      <c r="DH45" s="706"/>
      <c r="DI45" s="706"/>
      <c r="DJ45" s="706"/>
      <c r="DK45" s="707"/>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360</v>
      </c>
      <c r="CG46" s="664"/>
      <c r="CH46" s="664"/>
      <c r="CI46" s="664"/>
      <c r="CJ46" s="664"/>
      <c r="CK46" s="664"/>
      <c r="CL46" s="664"/>
      <c r="CM46" s="664"/>
      <c r="CN46" s="664"/>
      <c r="CO46" s="664"/>
      <c r="CP46" s="664"/>
      <c r="CQ46" s="665"/>
      <c r="CR46" s="666">
        <v>231005</v>
      </c>
      <c r="CS46" s="667"/>
      <c r="CT46" s="667"/>
      <c r="CU46" s="667"/>
      <c r="CV46" s="667"/>
      <c r="CW46" s="667"/>
      <c r="CX46" s="667"/>
      <c r="CY46" s="668"/>
      <c r="CZ46" s="671">
        <v>3.6</v>
      </c>
      <c r="DA46" s="672"/>
      <c r="DB46" s="672"/>
      <c r="DC46" s="684"/>
      <c r="DD46" s="675">
        <v>222139</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2">
      <c r="B47" s="785" t="s">
        <v>361</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362</v>
      </c>
      <c r="CG47" s="664"/>
      <c r="CH47" s="664"/>
      <c r="CI47" s="664"/>
      <c r="CJ47" s="664"/>
      <c r="CK47" s="664"/>
      <c r="CL47" s="664"/>
      <c r="CM47" s="664"/>
      <c r="CN47" s="664"/>
      <c r="CO47" s="664"/>
      <c r="CP47" s="664"/>
      <c r="CQ47" s="665"/>
      <c r="CR47" s="666">
        <v>9648</v>
      </c>
      <c r="CS47" s="706"/>
      <c r="CT47" s="706"/>
      <c r="CU47" s="706"/>
      <c r="CV47" s="706"/>
      <c r="CW47" s="706"/>
      <c r="CX47" s="706"/>
      <c r="CY47" s="707"/>
      <c r="CZ47" s="671">
        <v>0.2</v>
      </c>
      <c r="DA47" s="700"/>
      <c r="DB47" s="700"/>
      <c r="DC47" s="708"/>
      <c r="DD47" s="675">
        <v>4623</v>
      </c>
      <c r="DE47" s="706"/>
      <c r="DF47" s="706"/>
      <c r="DG47" s="706"/>
      <c r="DH47" s="706"/>
      <c r="DI47" s="706"/>
      <c r="DJ47" s="706"/>
      <c r="DK47" s="707"/>
      <c r="DL47" s="757"/>
      <c r="DM47" s="758"/>
      <c r="DN47" s="758"/>
      <c r="DO47" s="758"/>
      <c r="DP47" s="758"/>
      <c r="DQ47" s="758"/>
      <c r="DR47" s="758"/>
      <c r="DS47" s="758"/>
      <c r="DT47" s="758"/>
      <c r="DU47" s="758"/>
      <c r="DV47" s="759"/>
      <c r="DW47" s="754"/>
      <c r="DX47" s="755"/>
      <c r="DY47" s="755"/>
      <c r="DZ47" s="755"/>
      <c r="EA47" s="755"/>
      <c r="EB47" s="755"/>
      <c r="EC47" s="756"/>
    </row>
    <row r="48" spans="2:133" ht="10.8" x14ac:dyDescent="0.2">
      <c r="B48" s="784" t="s">
        <v>363</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364</v>
      </c>
      <c r="CG48" s="664"/>
      <c r="CH48" s="664"/>
      <c r="CI48" s="664"/>
      <c r="CJ48" s="664"/>
      <c r="CK48" s="664"/>
      <c r="CL48" s="664"/>
      <c r="CM48" s="664"/>
      <c r="CN48" s="664"/>
      <c r="CO48" s="664"/>
      <c r="CP48" s="664"/>
      <c r="CQ48" s="665"/>
      <c r="CR48" s="666" t="s">
        <v>128</v>
      </c>
      <c r="CS48" s="667"/>
      <c r="CT48" s="667"/>
      <c r="CU48" s="667"/>
      <c r="CV48" s="667"/>
      <c r="CW48" s="667"/>
      <c r="CX48" s="667"/>
      <c r="CY48" s="668"/>
      <c r="CZ48" s="671" t="s">
        <v>128</v>
      </c>
      <c r="DA48" s="672"/>
      <c r="DB48" s="672"/>
      <c r="DC48" s="684"/>
      <c r="DD48" s="675" t="s">
        <v>128</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365</v>
      </c>
      <c r="CE49" s="711"/>
      <c r="CF49" s="711"/>
      <c r="CG49" s="711"/>
      <c r="CH49" s="711"/>
      <c r="CI49" s="711"/>
      <c r="CJ49" s="711"/>
      <c r="CK49" s="711"/>
      <c r="CL49" s="711"/>
      <c r="CM49" s="711"/>
      <c r="CN49" s="711"/>
      <c r="CO49" s="711"/>
      <c r="CP49" s="711"/>
      <c r="CQ49" s="712"/>
      <c r="CR49" s="760">
        <v>6335536</v>
      </c>
      <c r="CS49" s="737"/>
      <c r="CT49" s="737"/>
      <c r="CU49" s="737"/>
      <c r="CV49" s="737"/>
      <c r="CW49" s="737"/>
      <c r="CX49" s="737"/>
      <c r="CY49" s="774"/>
      <c r="CZ49" s="765">
        <v>100</v>
      </c>
      <c r="DA49" s="775"/>
      <c r="DB49" s="775"/>
      <c r="DC49" s="776"/>
      <c r="DD49" s="777">
        <v>4665844</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DvhFmWvJdbej8uglaNkMRODM/sAb1CUq41IxOOODsJuT6U/+FBqvGsJqL6pPgZD/46BigeZ1XXgyWKzs4N+nIg==" saltValue="B4mOTq7NH8gyVVAlTFlDB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367</v>
      </c>
      <c r="DK2" s="788"/>
      <c r="DL2" s="788"/>
      <c r="DM2" s="788"/>
      <c r="DN2" s="788"/>
      <c r="DO2" s="789"/>
      <c r="DP2" s="224"/>
      <c r="DQ2" s="787" t="s">
        <v>368</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369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371</v>
      </c>
      <c r="B5" s="793"/>
      <c r="C5" s="793"/>
      <c r="D5" s="793"/>
      <c r="E5" s="793"/>
      <c r="F5" s="793"/>
      <c r="G5" s="793"/>
      <c r="H5" s="793"/>
      <c r="I5" s="793"/>
      <c r="J5" s="793"/>
      <c r="K5" s="793"/>
      <c r="L5" s="793"/>
      <c r="M5" s="793"/>
      <c r="N5" s="793"/>
      <c r="O5" s="793"/>
      <c r="P5" s="794"/>
      <c r="Q5" s="798" t="s">
        <v>372</v>
      </c>
      <c r="R5" s="799"/>
      <c r="S5" s="799"/>
      <c r="T5" s="799"/>
      <c r="U5" s="800"/>
      <c r="V5" s="798" t="s">
        <v>373</v>
      </c>
      <c r="W5" s="799"/>
      <c r="X5" s="799"/>
      <c r="Y5" s="799"/>
      <c r="Z5" s="800"/>
      <c r="AA5" s="798" t="s">
        <v>374</v>
      </c>
      <c r="AB5" s="799"/>
      <c r="AC5" s="799"/>
      <c r="AD5" s="799"/>
      <c r="AE5" s="799"/>
      <c r="AF5" s="804" t="s">
        <v>375</v>
      </c>
      <c r="AG5" s="799"/>
      <c r="AH5" s="799"/>
      <c r="AI5" s="799"/>
      <c r="AJ5" s="805"/>
      <c r="AK5" s="799" t="s">
        <v>376</v>
      </c>
      <c r="AL5" s="799"/>
      <c r="AM5" s="799"/>
      <c r="AN5" s="799"/>
      <c r="AO5" s="800"/>
      <c r="AP5" s="798" t="s">
        <v>377</v>
      </c>
      <c r="AQ5" s="799"/>
      <c r="AR5" s="799"/>
      <c r="AS5" s="799"/>
      <c r="AT5" s="800"/>
      <c r="AU5" s="798" t="s">
        <v>378</v>
      </c>
      <c r="AV5" s="799"/>
      <c r="AW5" s="799"/>
      <c r="AX5" s="799"/>
      <c r="AY5" s="805"/>
      <c r="AZ5" s="228"/>
      <c r="BA5" s="228"/>
      <c r="BB5" s="228"/>
      <c r="BC5" s="228"/>
      <c r="BD5" s="228"/>
      <c r="BE5" s="229"/>
      <c r="BF5" s="229"/>
      <c r="BG5" s="229"/>
      <c r="BH5" s="229"/>
      <c r="BI5" s="229"/>
      <c r="BJ5" s="229"/>
      <c r="BK5" s="229"/>
      <c r="BL5" s="229"/>
      <c r="BM5" s="229"/>
      <c r="BN5" s="229"/>
      <c r="BO5" s="229"/>
      <c r="BP5" s="229"/>
      <c r="BQ5" s="792" t="s">
        <v>379</v>
      </c>
      <c r="BR5" s="793"/>
      <c r="BS5" s="793"/>
      <c r="BT5" s="793"/>
      <c r="BU5" s="793"/>
      <c r="BV5" s="793"/>
      <c r="BW5" s="793"/>
      <c r="BX5" s="793"/>
      <c r="BY5" s="793"/>
      <c r="BZ5" s="793"/>
      <c r="CA5" s="793"/>
      <c r="CB5" s="793"/>
      <c r="CC5" s="793"/>
      <c r="CD5" s="793"/>
      <c r="CE5" s="793"/>
      <c r="CF5" s="793"/>
      <c r="CG5" s="794"/>
      <c r="CH5" s="798" t="s">
        <v>380</v>
      </c>
      <c r="CI5" s="799"/>
      <c r="CJ5" s="799"/>
      <c r="CK5" s="799"/>
      <c r="CL5" s="800"/>
      <c r="CM5" s="798" t="s">
        <v>381</v>
      </c>
      <c r="CN5" s="799"/>
      <c r="CO5" s="799"/>
      <c r="CP5" s="799"/>
      <c r="CQ5" s="800"/>
      <c r="CR5" s="798" t="s">
        <v>382</v>
      </c>
      <c r="CS5" s="799"/>
      <c r="CT5" s="799"/>
      <c r="CU5" s="799"/>
      <c r="CV5" s="800"/>
      <c r="CW5" s="798" t="s">
        <v>383</v>
      </c>
      <c r="CX5" s="799"/>
      <c r="CY5" s="799"/>
      <c r="CZ5" s="799"/>
      <c r="DA5" s="800"/>
      <c r="DB5" s="798" t="s">
        <v>384</v>
      </c>
      <c r="DC5" s="799"/>
      <c r="DD5" s="799"/>
      <c r="DE5" s="799"/>
      <c r="DF5" s="800"/>
      <c r="DG5" s="828" t="s">
        <v>385</v>
      </c>
      <c r="DH5" s="829"/>
      <c r="DI5" s="829"/>
      <c r="DJ5" s="829"/>
      <c r="DK5" s="830"/>
      <c r="DL5" s="828" t="s">
        <v>386</v>
      </c>
      <c r="DM5" s="829"/>
      <c r="DN5" s="829"/>
      <c r="DO5" s="829"/>
      <c r="DP5" s="830"/>
      <c r="DQ5" s="798" t="s">
        <v>387</v>
      </c>
      <c r="DR5" s="799"/>
      <c r="DS5" s="799"/>
      <c r="DT5" s="799"/>
      <c r="DU5" s="800"/>
      <c r="DV5" s="798" t="s">
        <v>378</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388</v>
      </c>
      <c r="C7" s="815"/>
      <c r="D7" s="815"/>
      <c r="E7" s="815"/>
      <c r="F7" s="815"/>
      <c r="G7" s="815"/>
      <c r="H7" s="815"/>
      <c r="I7" s="815"/>
      <c r="J7" s="815"/>
      <c r="K7" s="815"/>
      <c r="L7" s="815"/>
      <c r="M7" s="815"/>
      <c r="N7" s="815"/>
      <c r="O7" s="815"/>
      <c r="P7" s="816"/>
      <c r="Q7" s="817">
        <v>6838</v>
      </c>
      <c r="R7" s="818"/>
      <c r="S7" s="818"/>
      <c r="T7" s="818"/>
      <c r="U7" s="818"/>
      <c r="V7" s="818">
        <v>6346</v>
      </c>
      <c r="W7" s="818"/>
      <c r="X7" s="818"/>
      <c r="Y7" s="818"/>
      <c r="Z7" s="818"/>
      <c r="AA7" s="818">
        <v>491</v>
      </c>
      <c r="AB7" s="818"/>
      <c r="AC7" s="818"/>
      <c r="AD7" s="818"/>
      <c r="AE7" s="819"/>
      <c r="AF7" s="820">
        <v>489</v>
      </c>
      <c r="AG7" s="821"/>
      <c r="AH7" s="821"/>
      <c r="AI7" s="821"/>
      <c r="AJ7" s="822"/>
      <c r="AK7" s="823">
        <v>9</v>
      </c>
      <c r="AL7" s="824"/>
      <c r="AM7" s="824"/>
      <c r="AN7" s="824"/>
      <c r="AO7" s="824"/>
      <c r="AP7" s="824">
        <v>3342</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t="s">
        <v>593</v>
      </c>
      <c r="BS7" s="811" t="s">
        <v>591</v>
      </c>
      <c r="BT7" s="812"/>
      <c r="BU7" s="812"/>
      <c r="BV7" s="812"/>
      <c r="BW7" s="812"/>
      <c r="BX7" s="812"/>
      <c r="BY7" s="812"/>
      <c r="BZ7" s="812"/>
      <c r="CA7" s="812"/>
      <c r="CB7" s="812"/>
      <c r="CC7" s="812"/>
      <c r="CD7" s="812"/>
      <c r="CE7" s="812"/>
      <c r="CF7" s="812"/>
      <c r="CG7" s="827"/>
      <c r="CH7" s="808" t="s">
        <v>515</v>
      </c>
      <c r="CI7" s="809"/>
      <c r="CJ7" s="809"/>
      <c r="CK7" s="809"/>
      <c r="CL7" s="810"/>
      <c r="CM7" s="808">
        <v>2</v>
      </c>
      <c r="CN7" s="809"/>
      <c r="CO7" s="809"/>
      <c r="CP7" s="809"/>
      <c r="CQ7" s="810"/>
      <c r="CR7" s="808">
        <v>1</v>
      </c>
      <c r="CS7" s="809"/>
      <c r="CT7" s="809"/>
      <c r="CU7" s="809"/>
      <c r="CV7" s="810"/>
      <c r="CW7" s="808" t="s">
        <v>515</v>
      </c>
      <c r="CX7" s="809"/>
      <c r="CY7" s="809"/>
      <c r="CZ7" s="809"/>
      <c r="DA7" s="810"/>
      <c r="DB7" s="808" t="s">
        <v>515</v>
      </c>
      <c r="DC7" s="809"/>
      <c r="DD7" s="809"/>
      <c r="DE7" s="809"/>
      <c r="DF7" s="810"/>
      <c r="DG7" s="808" t="s">
        <v>515</v>
      </c>
      <c r="DH7" s="809"/>
      <c r="DI7" s="809"/>
      <c r="DJ7" s="809"/>
      <c r="DK7" s="810"/>
      <c r="DL7" s="808" t="s">
        <v>515</v>
      </c>
      <c r="DM7" s="809"/>
      <c r="DN7" s="809"/>
      <c r="DO7" s="809"/>
      <c r="DP7" s="810"/>
      <c r="DQ7" s="808" t="s">
        <v>515</v>
      </c>
      <c r="DR7" s="809"/>
      <c r="DS7" s="809"/>
      <c r="DT7" s="809"/>
      <c r="DU7" s="810"/>
      <c r="DV7" s="811"/>
      <c r="DW7" s="812"/>
      <c r="DX7" s="812"/>
      <c r="DY7" s="812"/>
      <c r="DZ7" s="813"/>
      <c r="EA7" s="230"/>
    </row>
    <row r="8" spans="1:131" s="231" customFormat="1" ht="26.25" customHeight="1" x14ac:dyDescent="0.2">
      <c r="A8" s="234">
        <v>2</v>
      </c>
      <c r="B8" s="845"/>
      <c r="C8" s="846"/>
      <c r="D8" s="846"/>
      <c r="E8" s="846"/>
      <c r="F8" s="846"/>
      <c r="G8" s="846"/>
      <c r="H8" s="846"/>
      <c r="I8" s="846"/>
      <c r="J8" s="846"/>
      <c r="K8" s="846"/>
      <c r="L8" s="846"/>
      <c r="M8" s="846"/>
      <c r="N8" s="846"/>
      <c r="O8" s="846"/>
      <c r="P8" s="847"/>
      <c r="Q8" s="848"/>
      <c r="R8" s="849"/>
      <c r="S8" s="849"/>
      <c r="T8" s="849"/>
      <c r="U8" s="849"/>
      <c r="V8" s="849"/>
      <c r="W8" s="849"/>
      <c r="X8" s="849"/>
      <c r="Y8" s="849"/>
      <c r="Z8" s="849"/>
      <c r="AA8" s="849"/>
      <c r="AB8" s="849"/>
      <c r="AC8" s="849"/>
      <c r="AD8" s="849"/>
      <c r="AE8" s="850"/>
      <c r="AF8" s="851"/>
      <c r="AG8" s="852"/>
      <c r="AH8" s="852"/>
      <c r="AI8" s="852"/>
      <c r="AJ8" s="853"/>
      <c r="AK8" s="834"/>
      <c r="AL8" s="835"/>
      <c r="AM8" s="835"/>
      <c r="AN8" s="835"/>
      <c r="AO8" s="835"/>
      <c r="AP8" s="835"/>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592</v>
      </c>
      <c r="BT8" s="839"/>
      <c r="BU8" s="839"/>
      <c r="BV8" s="839"/>
      <c r="BW8" s="839"/>
      <c r="BX8" s="839"/>
      <c r="BY8" s="839"/>
      <c r="BZ8" s="839"/>
      <c r="CA8" s="839"/>
      <c r="CB8" s="839"/>
      <c r="CC8" s="839"/>
      <c r="CD8" s="839"/>
      <c r="CE8" s="839"/>
      <c r="CF8" s="839"/>
      <c r="CG8" s="840"/>
      <c r="CH8" s="841">
        <v>-4</v>
      </c>
      <c r="CI8" s="842"/>
      <c r="CJ8" s="842"/>
      <c r="CK8" s="842"/>
      <c r="CL8" s="843"/>
      <c r="CM8" s="841">
        <v>862</v>
      </c>
      <c r="CN8" s="842"/>
      <c r="CO8" s="842"/>
      <c r="CP8" s="842"/>
      <c r="CQ8" s="843"/>
      <c r="CR8" s="841">
        <v>0</v>
      </c>
      <c r="CS8" s="842"/>
      <c r="CT8" s="842"/>
      <c r="CU8" s="842"/>
      <c r="CV8" s="843"/>
      <c r="CW8" s="841" t="s">
        <v>515</v>
      </c>
      <c r="CX8" s="842"/>
      <c r="CY8" s="842"/>
      <c r="CZ8" s="842"/>
      <c r="DA8" s="843"/>
      <c r="DB8" s="841" t="s">
        <v>515</v>
      </c>
      <c r="DC8" s="842"/>
      <c r="DD8" s="842"/>
      <c r="DE8" s="842"/>
      <c r="DF8" s="843"/>
      <c r="DG8" s="841" t="s">
        <v>515</v>
      </c>
      <c r="DH8" s="842"/>
      <c r="DI8" s="842"/>
      <c r="DJ8" s="842"/>
      <c r="DK8" s="843"/>
      <c r="DL8" s="841" t="s">
        <v>515</v>
      </c>
      <c r="DM8" s="842"/>
      <c r="DN8" s="842"/>
      <c r="DO8" s="842"/>
      <c r="DP8" s="843"/>
      <c r="DQ8" s="841" t="s">
        <v>515</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389</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390</v>
      </c>
      <c r="B23" s="854" t="s">
        <v>391</v>
      </c>
      <c r="C23" s="855"/>
      <c r="D23" s="855"/>
      <c r="E23" s="855"/>
      <c r="F23" s="855"/>
      <c r="G23" s="855"/>
      <c r="H23" s="855"/>
      <c r="I23" s="855"/>
      <c r="J23" s="855"/>
      <c r="K23" s="855"/>
      <c r="L23" s="855"/>
      <c r="M23" s="855"/>
      <c r="N23" s="855"/>
      <c r="O23" s="855"/>
      <c r="P23" s="856"/>
      <c r="Q23" s="857">
        <v>6838</v>
      </c>
      <c r="R23" s="858"/>
      <c r="S23" s="858"/>
      <c r="T23" s="858"/>
      <c r="U23" s="858"/>
      <c r="V23" s="858">
        <v>6346</v>
      </c>
      <c r="W23" s="858"/>
      <c r="X23" s="858"/>
      <c r="Y23" s="858"/>
      <c r="Z23" s="858"/>
      <c r="AA23" s="858">
        <v>491</v>
      </c>
      <c r="AB23" s="858"/>
      <c r="AC23" s="858"/>
      <c r="AD23" s="858"/>
      <c r="AE23" s="859"/>
      <c r="AF23" s="860">
        <v>489</v>
      </c>
      <c r="AG23" s="858"/>
      <c r="AH23" s="858"/>
      <c r="AI23" s="858"/>
      <c r="AJ23" s="861"/>
      <c r="AK23" s="862"/>
      <c r="AL23" s="863"/>
      <c r="AM23" s="863"/>
      <c r="AN23" s="863"/>
      <c r="AO23" s="863"/>
      <c r="AP23" s="858">
        <v>3342</v>
      </c>
      <c r="AQ23" s="858"/>
      <c r="AR23" s="858"/>
      <c r="AS23" s="858"/>
      <c r="AT23" s="858"/>
      <c r="AU23" s="874"/>
      <c r="AV23" s="874"/>
      <c r="AW23" s="874"/>
      <c r="AX23" s="874"/>
      <c r="AY23" s="875"/>
      <c r="AZ23" s="876" t="s">
        <v>392</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371</v>
      </c>
      <c r="B26" s="793"/>
      <c r="C26" s="793"/>
      <c r="D26" s="793"/>
      <c r="E26" s="793"/>
      <c r="F26" s="793"/>
      <c r="G26" s="793"/>
      <c r="H26" s="793"/>
      <c r="I26" s="793"/>
      <c r="J26" s="793"/>
      <c r="K26" s="793"/>
      <c r="L26" s="793"/>
      <c r="M26" s="793"/>
      <c r="N26" s="793"/>
      <c r="O26" s="793"/>
      <c r="P26" s="794"/>
      <c r="Q26" s="798" t="s">
        <v>395</v>
      </c>
      <c r="R26" s="799"/>
      <c r="S26" s="799"/>
      <c r="T26" s="799"/>
      <c r="U26" s="800"/>
      <c r="V26" s="798" t="s">
        <v>396</v>
      </c>
      <c r="W26" s="799"/>
      <c r="X26" s="799"/>
      <c r="Y26" s="799"/>
      <c r="Z26" s="800"/>
      <c r="AA26" s="798" t="s">
        <v>397</v>
      </c>
      <c r="AB26" s="799"/>
      <c r="AC26" s="799"/>
      <c r="AD26" s="799"/>
      <c r="AE26" s="799"/>
      <c r="AF26" s="879" t="s">
        <v>398</v>
      </c>
      <c r="AG26" s="880"/>
      <c r="AH26" s="880"/>
      <c r="AI26" s="880"/>
      <c r="AJ26" s="881"/>
      <c r="AK26" s="799" t="s">
        <v>399</v>
      </c>
      <c r="AL26" s="799"/>
      <c r="AM26" s="799"/>
      <c r="AN26" s="799"/>
      <c r="AO26" s="800"/>
      <c r="AP26" s="798" t="s">
        <v>400</v>
      </c>
      <c r="AQ26" s="799"/>
      <c r="AR26" s="799"/>
      <c r="AS26" s="799"/>
      <c r="AT26" s="800"/>
      <c r="AU26" s="798" t="s">
        <v>401</v>
      </c>
      <c r="AV26" s="799"/>
      <c r="AW26" s="799"/>
      <c r="AX26" s="799"/>
      <c r="AY26" s="800"/>
      <c r="AZ26" s="798" t="s">
        <v>402</v>
      </c>
      <c r="BA26" s="799"/>
      <c r="BB26" s="799"/>
      <c r="BC26" s="799"/>
      <c r="BD26" s="800"/>
      <c r="BE26" s="798" t="s">
        <v>378</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403</v>
      </c>
      <c r="C28" s="815"/>
      <c r="D28" s="815"/>
      <c r="E28" s="815"/>
      <c r="F28" s="815"/>
      <c r="G28" s="815"/>
      <c r="H28" s="815"/>
      <c r="I28" s="815"/>
      <c r="J28" s="815"/>
      <c r="K28" s="815"/>
      <c r="L28" s="815"/>
      <c r="M28" s="815"/>
      <c r="N28" s="815"/>
      <c r="O28" s="815"/>
      <c r="P28" s="816"/>
      <c r="Q28" s="887">
        <v>1508</v>
      </c>
      <c r="R28" s="888"/>
      <c r="S28" s="888"/>
      <c r="T28" s="888"/>
      <c r="U28" s="888"/>
      <c r="V28" s="888">
        <v>1462</v>
      </c>
      <c r="W28" s="888"/>
      <c r="X28" s="888"/>
      <c r="Y28" s="888"/>
      <c r="Z28" s="888"/>
      <c r="AA28" s="888">
        <v>46</v>
      </c>
      <c r="AB28" s="888"/>
      <c r="AC28" s="888"/>
      <c r="AD28" s="888"/>
      <c r="AE28" s="889"/>
      <c r="AF28" s="890">
        <v>46</v>
      </c>
      <c r="AG28" s="888"/>
      <c r="AH28" s="888"/>
      <c r="AI28" s="888"/>
      <c r="AJ28" s="891"/>
      <c r="AK28" s="892">
        <v>93</v>
      </c>
      <c r="AL28" s="893"/>
      <c r="AM28" s="893"/>
      <c r="AN28" s="893"/>
      <c r="AO28" s="893"/>
      <c r="AP28" s="893" t="s">
        <v>515</v>
      </c>
      <c r="AQ28" s="893"/>
      <c r="AR28" s="893"/>
      <c r="AS28" s="893"/>
      <c r="AT28" s="893"/>
      <c r="AU28" s="893" t="s">
        <v>515</v>
      </c>
      <c r="AV28" s="893"/>
      <c r="AW28" s="893"/>
      <c r="AX28" s="893"/>
      <c r="AY28" s="893"/>
      <c r="AZ28" s="894" t="s">
        <v>515</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404</v>
      </c>
      <c r="C29" s="846"/>
      <c r="D29" s="846"/>
      <c r="E29" s="846"/>
      <c r="F29" s="846"/>
      <c r="G29" s="846"/>
      <c r="H29" s="846"/>
      <c r="I29" s="846"/>
      <c r="J29" s="846"/>
      <c r="K29" s="846"/>
      <c r="L29" s="846"/>
      <c r="M29" s="846"/>
      <c r="N29" s="846"/>
      <c r="O29" s="846"/>
      <c r="P29" s="847"/>
      <c r="Q29" s="848">
        <v>1252</v>
      </c>
      <c r="R29" s="849"/>
      <c r="S29" s="849"/>
      <c r="T29" s="849"/>
      <c r="U29" s="849"/>
      <c r="V29" s="849">
        <v>1195</v>
      </c>
      <c r="W29" s="849"/>
      <c r="X29" s="849"/>
      <c r="Y29" s="849"/>
      <c r="Z29" s="849"/>
      <c r="AA29" s="849">
        <v>57</v>
      </c>
      <c r="AB29" s="849"/>
      <c r="AC29" s="849"/>
      <c r="AD29" s="849"/>
      <c r="AE29" s="850"/>
      <c r="AF29" s="851">
        <v>57</v>
      </c>
      <c r="AG29" s="852"/>
      <c r="AH29" s="852"/>
      <c r="AI29" s="852"/>
      <c r="AJ29" s="853"/>
      <c r="AK29" s="899">
        <v>204</v>
      </c>
      <c r="AL29" s="895"/>
      <c r="AM29" s="895"/>
      <c r="AN29" s="895"/>
      <c r="AO29" s="895"/>
      <c r="AP29" s="895" t="s">
        <v>515</v>
      </c>
      <c r="AQ29" s="895"/>
      <c r="AR29" s="895"/>
      <c r="AS29" s="895"/>
      <c r="AT29" s="895"/>
      <c r="AU29" s="895" t="s">
        <v>515</v>
      </c>
      <c r="AV29" s="895"/>
      <c r="AW29" s="895"/>
      <c r="AX29" s="895"/>
      <c r="AY29" s="895"/>
      <c r="AZ29" s="896" t="s">
        <v>515</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405</v>
      </c>
      <c r="C30" s="846"/>
      <c r="D30" s="846"/>
      <c r="E30" s="846"/>
      <c r="F30" s="846"/>
      <c r="G30" s="846"/>
      <c r="H30" s="846"/>
      <c r="I30" s="846"/>
      <c r="J30" s="846"/>
      <c r="K30" s="846"/>
      <c r="L30" s="846"/>
      <c r="M30" s="846"/>
      <c r="N30" s="846"/>
      <c r="O30" s="846"/>
      <c r="P30" s="847"/>
      <c r="Q30" s="848">
        <v>247</v>
      </c>
      <c r="R30" s="849"/>
      <c r="S30" s="849"/>
      <c r="T30" s="849"/>
      <c r="U30" s="849"/>
      <c r="V30" s="849">
        <v>239</v>
      </c>
      <c r="W30" s="849"/>
      <c r="X30" s="849"/>
      <c r="Y30" s="849"/>
      <c r="Z30" s="849"/>
      <c r="AA30" s="849">
        <v>8</v>
      </c>
      <c r="AB30" s="849"/>
      <c r="AC30" s="849"/>
      <c r="AD30" s="849"/>
      <c r="AE30" s="850"/>
      <c r="AF30" s="851">
        <v>8</v>
      </c>
      <c r="AG30" s="852"/>
      <c r="AH30" s="852"/>
      <c r="AI30" s="852"/>
      <c r="AJ30" s="853"/>
      <c r="AK30" s="899">
        <v>34</v>
      </c>
      <c r="AL30" s="895"/>
      <c r="AM30" s="895"/>
      <c r="AN30" s="895"/>
      <c r="AO30" s="895"/>
      <c r="AP30" s="895" t="s">
        <v>515</v>
      </c>
      <c r="AQ30" s="895"/>
      <c r="AR30" s="895"/>
      <c r="AS30" s="895"/>
      <c r="AT30" s="895"/>
      <c r="AU30" s="895" t="s">
        <v>515</v>
      </c>
      <c r="AV30" s="895"/>
      <c r="AW30" s="895"/>
      <c r="AX30" s="895"/>
      <c r="AY30" s="895"/>
      <c r="AZ30" s="896" t="s">
        <v>515</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406</v>
      </c>
      <c r="C31" s="846"/>
      <c r="D31" s="846"/>
      <c r="E31" s="846"/>
      <c r="F31" s="846"/>
      <c r="G31" s="846"/>
      <c r="H31" s="846"/>
      <c r="I31" s="846"/>
      <c r="J31" s="846"/>
      <c r="K31" s="846"/>
      <c r="L31" s="846"/>
      <c r="M31" s="846"/>
      <c r="N31" s="846"/>
      <c r="O31" s="846"/>
      <c r="P31" s="847"/>
      <c r="Q31" s="848">
        <v>309</v>
      </c>
      <c r="R31" s="849"/>
      <c r="S31" s="849"/>
      <c r="T31" s="849"/>
      <c r="U31" s="849"/>
      <c r="V31" s="849">
        <v>231</v>
      </c>
      <c r="W31" s="849"/>
      <c r="X31" s="849"/>
      <c r="Y31" s="849"/>
      <c r="Z31" s="849"/>
      <c r="AA31" s="849">
        <v>79</v>
      </c>
      <c r="AB31" s="849"/>
      <c r="AC31" s="849"/>
      <c r="AD31" s="849"/>
      <c r="AE31" s="850"/>
      <c r="AF31" s="851">
        <v>235</v>
      </c>
      <c r="AG31" s="852"/>
      <c r="AH31" s="852"/>
      <c r="AI31" s="852"/>
      <c r="AJ31" s="853"/>
      <c r="AK31" s="899">
        <v>49</v>
      </c>
      <c r="AL31" s="895"/>
      <c r="AM31" s="895"/>
      <c r="AN31" s="895"/>
      <c r="AO31" s="895"/>
      <c r="AP31" s="895">
        <v>850</v>
      </c>
      <c r="AQ31" s="895"/>
      <c r="AR31" s="895"/>
      <c r="AS31" s="895"/>
      <c r="AT31" s="895"/>
      <c r="AU31" s="895">
        <v>126</v>
      </c>
      <c r="AV31" s="895"/>
      <c r="AW31" s="895"/>
      <c r="AX31" s="895"/>
      <c r="AY31" s="895"/>
      <c r="AZ31" s="896" t="s">
        <v>515</v>
      </c>
      <c r="BA31" s="896"/>
      <c r="BB31" s="896"/>
      <c r="BC31" s="896"/>
      <c r="BD31" s="896"/>
      <c r="BE31" s="897" t="s">
        <v>407</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408</v>
      </c>
      <c r="C32" s="846"/>
      <c r="D32" s="846"/>
      <c r="E32" s="846"/>
      <c r="F32" s="846"/>
      <c r="G32" s="846"/>
      <c r="H32" s="846"/>
      <c r="I32" s="846"/>
      <c r="J32" s="846"/>
      <c r="K32" s="846"/>
      <c r="L32" s="846"/>
      <c r="M32" s="846"/>
      <c r="N32" s="846"/>
      <c r="O32" s="846"/>
      <c r="P32" s="847"/>
      <c r="Q32" s="848">
        <v>441</v>
      </c>
      <c r="R32" s="849"/>
      <c r="S32" s="849"/>
      <c r="T32" s="849"/>
      <c r="U32" s="849"/>
      <c r="V32" s="849">
        <v>432</v>
      </c>
      <c r="W32" s="849"/>
      <c r="X32" s="849"/>
      <c r="Y32" s="849"/>
      <c r="Z32" s="849"/>
      <c r="AA32" s="849">
        <v>9</v>
      </c>
      <c r="AB32" s="849"/>
      <c r="AC32" s="849"/>
      <c r="AD32" s="849"/>
      <c r="AE32" s="850"/>
      <c r="AF32" s="851">
        <v>114</v>
      </c>
      <c r="AG32" s="852"/>
      <c r="AH32" s="852"/>
      <c r="AI32" s="852"/>
      <c r="AJ32" s="853"/>
      <c r="AK32" s="899">
        <v>210</v>
      </c>
      <c r="AL32" s="895"/>
      <c r="AM32" s="895"/>
      <c r="AN32" s="895"/>
      <c r="AO32" s="895"/>
      <c r="AP32" s="895">
        <v>1176</v>
      </c>
      <c r="AQ32" s="895"/>
      <c r="AR32" s="895"/>
      <c r="AS32" s="895"/>
      <c r="AT32" s="895"/>
      <c r="AU32" s="895">
        <v>826</v>
      </c>
      <c r="AV32" s="895"/>
      <c r="AW32" s="895"/>
      <c r="AX32" s="895"/>
      <c r="AY32" s="895"/>
      <c r="AZ32" s="896" t="s">
        <v>515</v>
      </c>
      <c r="BA32" s="896"/>
      <c r="BB32" s="896"/>
      <c r="BC32" s="896"/>
      <c r="BD32" s="896"/>
      <c r="BE32" s="897" t="s">
        <v>407</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c r="C33" s="846"/>
      <c r="D33" s="846"/>
      <c r="E33" s="846"/>
      <c r="F33" s="846"/>
      <c r="G33" s="846"/>
      <c r="H33" s="846"/>
      <c r="I33" s="846"/>
      <c r="J33" s="846"/>
      <c r="K33" s="846"/>
      <c r="L33" s="846"/>
      <c r="M33" s="846"/>
      <c r="N33" s="846"/>
      <c r="O33" s="846"/>
      <c r="P33" s="847"/>
      <c r="Q33" s="848"/>
      <c r="R33" s="849"/>
      <c r="S33" s="849"/>
      <c r="T33" s="849"/>
      <c r="U33" s="849"/>
      <c r="V33" s="849"/>
      <c r="W33" s="849"/>
      <c r="X33" s="849"/>
      <c r="Y33" s="849"/>
      <c r="Z33" s="849"/>
      <c r="AA33" s="849"/>
      <c r="AB33" s="849"/>
      <c r="AC33" s="849"/>
      <c r="AD33" s="849"/>
      <c r="AE33" s="850"/>
      <c r="AF33" s="851"/>
      <c r="AG33" s="852"/>
      <c r="AH33" s="852"/>
      <c r="AI33" s="852"/>
      <c r="AJ33" s="853"/>
      <c r="AK33" s="899"/>
      <c r="AL33" s="895"/>
      <c r="AM33" s="895"/>
      <c r="AN33" s="895"/>
      <c r="AO33" s="895"/>
      <c r="AP33" s="895"/>
      <c r="AQ33" s="895"/>
      <c r="AR33" s="895"/>
      <c r="AS33" s="895"/>
      <c r="AT33" s="895"/>
      <c r="AU33" s="895"/>
      <c r="AV33" s="895"/>
      <c r="AW33" s="895"/>
      <c r="AX33" s="895"/>
      <c r="AY33" s="895"/>
      <c r="AZ33" s="896"/>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c r="C34" s="846"/>
      <c r="D34" s="846"/>
      <c r="E34" s="846"/>
      <c r="F34" s="846"/>
      <c r="G34" s="846"/>
      <c r="H34" s="846"/>
      <c r="I34" s="846"/>
      <c r="J34" s="846"/>
      <c r="K34" s="846"/>
      <c r="L34" s="846"/>
      <c r="M34" s="846"/>
      <c r="N34" s="846"/>
      <c r="O34" s="846"/>
      <c r="P34" s="847"/>
      <c r="Q34" s="848"/>
      <c r="R34" s="849"/>
      <c r="S34" s="849"/>
      <c r="T34" s="849"/>
      <c r="U34" s="849"/>
      <c r="V34" s="849"/>
      <c r="W34" s="849"/>
      <c r="X34" s="849"/>
      <c r="Y34" s="849"/>
      <c r="Z34" s="849"/>
      <c r="AA34" s="849"/>
      <c r="AB34" s="849"/>
      <c r="AC34" s="849"/>
      <c r="AD34" s="849"/>
      <c r="AE34" s="850"/>
      <c r="AF34" s="851"/>
      <c r="AG34" s="852"/>
      <c r="AH34" s="852"/>
      <c r="AI34" s="852"/>
      <c r="AJ34" s="853"/>
      <c r="AK34" s="899"/>
      <c r="AL34" s="895"/>
      <c r="AM34" s="895"/>
      <c r="AN34" s="895"/>
      <c r="AO34" s="895"/>
      <c r="AP34" s="895"/>
      <c r="AQ34" s="895"/>
      <c r="AR34" s="895"/>
      <c r="AS34" s="895"/>
      <c r="AT34" s="895"/>
      <c r="AU34" s="895"/>
      <c r="AV34" s="895"/>
      <c r="AW34" s="895"/>
      <c r="AX34" s="895"/>
      <c r="AY34" s="895"/>
      <c r="AZ34" s="896"/>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c r="C35" s="846"/>
      <c r="D35" s="846"/>
      <c r="E35" s="846"/>
      <c r="F35" s="846"/>
      <c r="G35" s="846"/>
      <c r="H35" s="846"/>
      <c r="I35" s="846"/>
      <c r="J35" s="846"/>
      <c r="K35" s="846"/>
      <c r="L35" s="846"/>
      <c r="M35" s="846"/>
      <c r="N35" s="846"/>
      <c r="O35" s="846"/>
      <c r="P35" s="847"/>
      <c r="Q35" s="848"/>
      <c r="R35" s="849"/>
      <c r="S35" s="849"/>
      <c r="T35" s="849"/>
      <c r="U35" s="849"/>
      <c r="V35" s="849"/>
      <c r="W35" s="849"/>
      <c r="X35" s="849"/>
      <c r="Y35" s="849"/>
      <c r="Z35" s="849"/>
      <c r="AA35" s="849"/>
      <c r="AB35" s="849"/>
      <c r="AC35" s="849"/>
      <c r="AD35" s="849"/>
      <c r="AE35" s="850"/>
      <c r="AF35" s="851"/>
      <c r="AG35" s="852"/>
      <c r="AH35" s="852"/>
      <c r="AI35" s="852"/>
      <c r="AJ35" s="853"/>
      <c r="AK35" s="899"/>
      <c r="AL35" s="895"/>
      <c r="AM35" s="895"/>
      <c r="AN35" s="895"/>
      <c r="AO35" s="895"/>
      <c r="AP35" s="895"/>
      <c r="AQ35" s="895"/>
      <c r="AR35" s="895"/>
      <c r="AS35" s="895"/>
      <c r="AT35" s="895"/>
      <c r="AU35" s="895"/>
      <c r="AV35" s="895"/>
      <c r="AW35" s="895"/>
      <c r="AX35" s="895"/>
      <c r="AY35" s="895"/>
      <c r="AZ35" s="896"/>
      <c r="BA35" s="896"/>
      <c r="BB35" s="896"/>
      <c r="BC35" s="896"/>
      <c r="BD35" s="896"/>
      <c r="BE35" s="897"/>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c r="C36" s="846"/>
      <c r="D36" s="846"/>
      <c r="E36" s="846"/>
      <c r="F36" s="846"/>
      <c r="G36" s="846"/>
      <c r="H36" s="846"/>
      <c r="I36" s="846"/>
      <c r="J36" s="846"/>
      <c r="K36" s="846"/>
      <c r="L36" s="846"/>
      <c r="M36" s="846"/>
      <c r="N36" s="846"/>
      <c r="O36" s="846"/>
      <c r="P36" s="847"/>
      <c r="Q36" s="848"/>
      <c r="R36" s="849"/>
      <c r="S36" s="849"/>
      <c r="T36" s="849"/>
      <c r="U36" s="849"/>
      <c r="V36" s="849"/>
      <c r="W36" s="849"/>
      <c r="X36" s="849"/>
      <c r="Y36" s="849"/>
      <c r="Z36" s="849"/>
      <c r="AA36" s="849"/>
      <c r="AB36" s="849"/>
      <c r="AC36" s="849"/>
      <c r="AD36" s="849"/>
      <c r="AE36" s="850"/>
      <c r="AF36" s="851"/>
      <c r="AG36" s="852"/>
      <c r="AH36" s="852"/>
      <c r="AI36" s="852"/>
      <c r="AJ36" s="853"/>
      <c r="AK36" s="899"/>
      <c r="AL36" s="895"/>
      <c r="AM36" s="895"/>
      <c r="AN36" s="895"/>
      <c r="AO36" s="895"/>
      <c r="AP36" s="895"/>
      <c r="AQ36" s="895"/>
      <c r="AR36" s="895"/>
      <c r="AS36" s="895"/>
      <c r="AT36" s="895"/>
      <c r="AU36" s="895"/>
      <c r="AV36" s="895"/>
      <c r="AW36" s="895"/>
      <c r="AX36" s="895"/>
      <c r="AY36" s="895"/>
      <c r="AZ36" s="896"/>
      <c r="BA36" s="896"/>
      <c r="BB36" s="896"/>
      <c r="BC36" s="896"/>
      <c r="BD36" s="896"/>
      <c r="BE36" s="897"/>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409</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390</v>
      </c>
      <c r="B63" s="854" t="s">
        <v>410</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461</v>
      </c>
      <c r="AG63" s="909"/>
      <c r="AH63" s="909"/>
      <c r="AI63" s="909"/>
      <c r="AJ63" s="910"/>
      <c r="AK63" s="911"/>
      <c r="AL63" s="906"/>
      <c r="AM63" s="906"/>
      <c r="AN63" s="906"/>
      <c r="AO63" s="906"/>
      <c r="AP63" s="909">
        <v>2026</v>
      </c>
      <c r="AQ63" s="909"/>
      <c r="AR63" s="909"/>
      <c r="AS63" s="909"/>
      <c r="AT63" s="909"/>
      <c r="AU63" s="909">
        <v>952</v>
      </c>
      <c r="AV63" s="909"/>
      <c r="AW63" s="909"/>
      <c r="AX63" s="909"/>
      <c r="AY63" s="909"/>
      <c r="AZ63" s="913"/>
      <c r="BA63" s="913"/>
      <c r="BB63" s="913"/>
      <c r="BC63" s="913"/>
      <c r="BD63" s="913"/>
      <c r="BE63" s="914"/>
      <c r="BF63" s="914"/>
      <c r="BG63" s="914"/>
      <c r="BH63" s="914"/>
      <c r="BI63" s="915"/>
      <c r="BJ63" s="916" t="s">
        <v>411</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412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413</v>
      </c>
      <c r="B66" s="793"/>
      <c r="C66" s="793"/>
      <c r="D66" s="793"/>
      <c r="E66" s="793"/>
      <c r="F66" s="793"/>
      <c r="G66" s="793"/>
      <c r="H66" s="793"/>
      <c r="I66" s="793"/>
      <c r="J66" s="793"/>
      <c r="K66" s="793"/>
      <c r="L66" s="793"/>
      <c r="M66" s="793"/>
      <c r="N66" s="793"/>
      <c r="O66" s="793"/>
      <c r="P66" s="794"/>
      <c r="Q66" s="798" t="s">
        <v>414</v>
      </c>
      <c r="R66" s="799"/>
      <c r="S66" s="799"/>
      <c r="T66" s="799"/>
      <c r="U66" s="800"/>
      <c r="V66" s="798" t="s">
        <v>415</v>
      </c>
      <c r="W66" s="799"/>
      <c r="X66" s="799"/>
      <c r="Y66" s="799"/>
      <c r="Z66" s="800"/>
      <c r="AA66" s="798" t="s">
        <v>416</v>
      </c>
      <c r="AB66" s="799"/>
      <c r="AC66" s="799"/>
      <c r="AD66" s="799"/>
      <c r="AE66" s="800"/>
      <c r="AF66" s="919" t="s">
        <v>417</v>
      </c>
      <c r="AG66" s="880"/>
      <c r="AH66" s="880"/>
      <c r="AI66" s="880"/>
      <c r="AJ66" s="920"/>
      <c r="AK66" s="798" t="s">
        <v>418</v>
      </c>
      <c r="AL66" s="793"/>
      <c r="AM66" s="793"/>
      <c r="AN66" s="793"/>
      <c r="AO66" s="794"/>
      <c r="AP66" s="798" t="s">
        <v>419</v>
      </c>
      <c r="AQ66" s="799"/>
      <c r="AR66" s="799"/>
      <c r="AS66" s="799"/>
      <c r="AT66" s="800"/>
      <c r="AU66" s="798" t="s">
        <v>420</v>
      </c>
      <c r="AV66" s="799"/>
      <c r="AW66" s="799"/>
      <c r="AX66" s="799"/>
      <c r="AY66" s="800"/>
      <c r="AZ66" s="798" t="s">
        <v>378</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579</v>
      </c>
      <c r="C68" s="935"/>
      <c r="D68" s="935"/>
      <c r="E68" s="935"/>
      <c r="F68" s="935"/>
      <c r="G68" s="935"/>
      <c r="H68" s="935"/>
      <c r="I68" s="935"/>
      <c r="J68" s="935"/>
      <c r="K68" s="935"/>
      <c r="L68" s="935"/>
      <c r="M68" s="935"/>
      <c r="N68" s="935"/>
      <c r="O68" s="935"/>
      <c r="P68" s="936"/>
      <c r="Q68" s="937">
        <v>92</v>
      </c>
      <c r="R68" s="931"/>
      <c r="S68" s="931"/>
      <c r="T68" s="931"/>
      <c r="U68" s="931"/>
      <c r="V68" s="931">
        <v>35</v>
      </c>
      <c r="W68" s="931"/>
      <c r="X68" s="931"/>
      <c r="Y68" s="931"/>
      <c r="Z68" s="931"/>
      <c r="AA68" s="931">
        <v>56</v>
      </c>
      <c r="AB68" s="931"/>
      <c r="AC68" s="931"/>
      <c r="AD68" s="931"/>
      <c r="AE68" s="931"/>
      <c r="AF68" s="931">
        <v>56</v>
      </c>
      <c r="AG68" s="931"/>
      <c r="AH68" s="931"/>
      <c r="AI68" s="931"/>
      <c r="AJ68" s="931"/>
      <c r="AK68" s="931" t="s">
        <v>515</v>
      </c>
      <c r="AL68" s="931"/>
      <c r="AM68" s="931"/>
      <c r="AN68" s="931"/>
      <c r="AO68" s="931"/>
      <c r="AP68" s="931" t="s">
        <v>515</v>
      </c>
      <c r="AQ68" s="931"/>
      <c r="AR68" s="931"/>
      <c r="AS68" s="931"/>
      <c r="AT68" s="931"/>
      <c r="AU68" s="931" t="s">
        <v>515</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580</v>
      </c>
      <c r="C69" s="939"/>
      <c r="D69" s="939"/>
      <c r="E69" s="939"/>
      <c r="F69" s="939"/>
      <c r="G69" s="939"/>
      <c r="H69" s="939"/>
      <c r="I69" s="939"/>
      <c r="J69" s="939"/>
      <c r="K69" s="939"/>
      <c r="L69" s="939"/>
      <c r="M69" s="939"/>
      <c r="N69" s="939"/>
      <c r="O69" s="939"/>
      <c r="P69" s="940"/>
      <c r="Q69" s="941">
        <v>33</v>
      </c>
      <c r="R69" s="895"/>
      <c r="S69" s="895"/>
      <c r="T69" s="895"/>
      <c r="U69" s="895"/>
      <c r="V69" s="895">
        <v>8</v>
      </c>
      <c r="W69" s="895"/>
      <c r="X69" s="895"/>
      <c r="Y69" s="895"/>
      <c r="Z69" s="895"/>
      <c r="AA69" s="895">
        <v>26</v>
      </c>
      <c r="AB69" s="895"/>
      <c r="AC69" s="895"/>
      <c r="AD69" s="895"/>
      <c r="AE69" s="895"/>
      <c r="AF69" s="895">
        <v>26</v>
      </c>
      <c r="AG69" s="895"/>
      <c r="AH69" s="895"/>
      <c r="AI69" s="895"/>
      <c r="AJ69" s="895"/>
      <c r="AK69" s="895" t="s">
        <v>515</v>
      </c>
      <c r="AL69" s="895"/>
      <c r="AM69" s="895"/>
      <c r="AN69" s="895"/>
      <c r="AO69" s="895"/>
      <c r="AP69" s="895" t="s">
        <v>515</v>
      </c>
      <c r="AQ69" s="895"/>
      <c r="AR69" s="895"/>
      <c r="AS69" s="895"/>
      <c r="AT69" s="895"/>
      <c r="AU69" s="895" t="s">
        <v>515</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581</v>
      </c>
      <c r="C70" s="939"/>
      <c r="D70" s="939"/>
      <c r="E70" s="939"/>
      <c r="F70" s="939"/>
      <c r="G70" s="939"/>
      <c r="H70" s="939"/>
      <c r="I70" s="939"/>
      <c r="J70" s="939"/>
      <c r="K70" s="939"/>
      <c r="L70" s="939"/>
      <c r="M70" s="939"/>
      <c r="N70" s="939"/>
      <c r="O70" s="939"/>
      <c r="P70" s="940"/>
      <c r="Q70" s="941">
        <v>9</v>
      </c>
      <c r="R70" s="895"/>
      <c r="S70" s="895"/>
      <c r="T70" s="895"/>
      <c r="U70" s="895"/>
      <c r="V70" s="895">
        <v>4</v>
      </c>
      <c r="W70" s="895"/>
      <c r="X70" s="895"/>
      <c r="Y70" s="895"/>
      <c r="Z70" s="895"/>
      <c r="AA70" s="895">
        <v>4</v>
      </c>
      <c r="AB70" s="895"/>
      <c r="AC70" s="895"/>
      <c r="AD70" s="895"/>
      <c r="AE70" s="895"/>
      <c r="AF70" s="895">
        <v>4</v>
      </c>
      <c r="AG70" s="895"/>
      <c r="AH70" s="895"/>
      <c r="AI70" s="895"/>
      <c r="AJ70" s="895"/>
      <c r="AK70" s="895" t="s">
        <v>515</v>
      </c>
      <c r="AL70" s="895"/>
      <c r="AM70" s="895"/>
      <c r="AN70" s="895"/>
      <c r="AO70" s="895"/>
      <c r="AP70" s="895" t="s">
        <v>515</v>
      </c>
      <c r="AQ70" s="895"/>
      <c r="AR70" s="895"/>
      <c r="AS70" s="895"/>
      <c r="AT70" s="895"/>
      <c r="AU70" s="895" t="s">
        <v>515</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582</v>
      </c>
      <c r="C71" s="939"/>
      <c r="D71" s="939"/>
      <c r="E71" s="939"/>
      <c r="F71" s="939"/>
      <c r="G71" s="939"/>
      <c r="H71" s="939"/>
      <c r="I71" s="939"/>
      <c r="J71" s="939"/>
      <c r="K71" s="939"/>
      <c r="L71" s="939"/>
      <c r="M71" s="939"/>
      <c r="N71" s="939"/>
      <c r="O71" s="939"/>
      <c r="P71" s="940"/>
      <c r="Q71" s="941">
        <v>13</v>
      </c>
      <c r="R71" s="895"/>
      <c r="S71" s="895"/>
      <c r="T71" s="895"/>
      <c r="U71" s="895"/>
      <c r="V71" s="895">
        <v>1</v>
      </c>
      <c r="W71" s="895"/>
      <c r="X71" s="895"/>
      <c r="Y71" s="895"/>
      <c r="Z71" s="895"/>
      <c r="AA71" s="895">
        <v>12</v>
      </c>
      <c r="AB71" s="895"/>
      <c r="AC71" s="895"/>
      <c r="AD71" s="895"/>
      <c r="AE71" s="895"/>
      <c r="AF71" s="895">
        <v>12</v>
      </c>
      <c r="AG71" s="895"/>
      <c r="AH71" s="895"/>
      <c r="AI71" s="895"/>
      <c r="AJ71" s="895"/>
      <c r="AK71" s="895" t="s">
        <v>515</v>
      </c>
      <c r="AL71" s="895"/>
      <c r="AM71" s="895"/>
      <c r="AN71" s="895"/>
      <c r="AO71" s="895"/>
      <c r="AP71" s="895" t="s">
        <v>515</v>
      </c>
      <c r="AQ71" s="895"/>
      <c r="AR71" s="895"/>
      <c r="AS71" s="895"/>
      <c r="AT71" s="895"/>
      <c r="AU71" s="895" t="s">
        <v>515</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583</v>
      </c>
      <c r="C72" s="939"/>
      <c r="D72" s="939"/>
      <c r="E72" s="939"/>
      <c r="F72" s="939"/>
      <c r="G72" s="939"/>
      <c r="H72" s="939"/>
      <c r="I72" s="939"/>
      <c r="J72" s="939"/>
      <c r="K72" s="939"/>
      <c r="L72" s="939"/>
      <c r="M72" s="939"/>
      <c r="N72" s="939"/>
      <c r="O72" s="939"/>
      <c r="P72" s="940"/>
      <c r="Q72" s="941">
        <v>29</v>
      </c>
      <c r="R72" s="895"/>
      <c r="S72" s="895"/>
      <c r="T72" s="895"/>
      <c r="U72" s="895"/>
      <c r="V72" s="895">
        <v>2</v>
      </c>
      <c r="W72" s="895"/>
      <c r="X72" s="895"/>
      <c r="Y72" s="895"/>
      <c r="Z72" s="895"/>
      <c r="AA72" s="895">
        <v>28</v>
      </c>
      <c r="AB72" s="895"/>
      <c r="AC72" s="895"/>
      <c r="AD72" s="895"/>
      <c r="AE72" s="895"/>
      <c r="AF72" s="895">
        <v>28</v>
      </c>
      <c r="AG72" s="895"/>
      <c r="AH72" s="895"/>
      <c r="AI72" s="895"/>
      <c r="AJ72" s="895"/>
      <c r="AK72" s="895" t="s">
        <v>515</v>
      </c>
      <c r="AL72" s="895"/>
      <c r="AM72" s="895"/>
      <c r="AN72" s="895"/>
      <c r="AO72" s="895"/>
      <c r="AP72" s="895" t="s">
        <v>515</v>
      </c>
      <c r="AQ72" s="895"/>
      <c r="AR72" s="895"/>
      <c r="AS72" s="895"/>
      <c r="AT72" s="895"/>
      <c r="AU72" s="895" t="s">
        <v>515</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584</v>
      </c>
      <c r="C73" s="939"/>
      <c r="D73" s="939"/>
      <c r="E73" s="939"/>
      <c r="F73" s="939"/>
      <c r="G73" s="939"/>
      <c r="H73" s="939"/>
      <c r="I73" s="939"/>
      <c r="J73" s="939"/>
      <c r="K73" s="939"/>
      <c r="L73" s="939"/>
      <c r="M73" s="939"/>
      <c r="N73" s="939"/>
      <c r="O73" s="939"/>
      <c r="P73" s="940"/>
      <c r="Q73" s="941">
        <v>14</v>
      </c>
      <c r="R73" s="895"/>
      <c r="S73" s="895"/>
      <c r="T73" s="895"/>
      <c r="U73" s="895"/>
      <c r="V73" s="895">
        <v>11</v>
      </c>
      <c r="W73" s="895"/>
      <c r="X73" s="895"/>
      <c r="Y73" s="895"/>
      <c r="Z73" s="895"/>
      <c r="AA73" s="895">
        <v>4</v>
      </c>
      <c r="AB73" s="895"/>
      <c r="AC73" s="895"/>
      <c r="AD73" s="895"/>
      <c r="AE73" s="895"/>
      <c r="AF73" s="895">
        <v>4</v>
      </c>
      <c r="AG73" s="895"/>
      <c r="AH73" s="895"/>
      <c r="AI73" s="895"/>
      <c r="AJ73" s="895"/>
      <c r="AK73" s="895" t="s">
        <v>515</v>
      </c>
      <c r="AL73" s="895"/>
      <c r="AM73" s="895"/>
      <c r="AN73" s="895"/>
      <c r="AO73" s="895"/>
      <c r="AP73" s="895" t="s">
        <v>515</v>
      </c>
      <c r="AQ73" s="895"/>
      <c r="AR73" s="895"/>
      <c r="AS73" s="895"/>
      <c r="AT73" s="895"/>
      <c r="AU73" s="895" t="s">
        <v>515</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585</v>
      </c>
      <c r="C74" s="939"/>
      <c r="D74" s="939"/>
      <c r="E74" s="939"/>
      <c r="F74" s="939"/>
      <c r="G74" s="939"/>
      <c r="H74" s="939"/>
      <c r="I74" s="939"/>
      <c r="J74" s="939"/>
      <c r="K74" s="939"/>
      <c r="L74" s="939"/>
      <c r="M74" s="939"/>
      <c r="N74" s="939"/>
      <c r="O74" s="939"/>
      <c r="P74" s="940"/>
      <c r="Q74" s="941">
        <v>169</v>
      </c>
      <c r="R74" s="895"/>
      <c r="S74" s="895"/>
      <c r="T74" s="895"/>
      <c r="U74" s="895"/>
      <c r="V74" s="895">
        <v>150</v>
      </c>
      <c r="W74" s="895"/>
      <c r="X74" s="895"/>
      <c r="Y74" s="895"/>
      <c r="Z74" s="895"/>
      <c r="AA74" s="895">
        <v>19</v>
      </c>
      <c r="AB74" s="895"/>
      <c r="AC74" s="895"/>
      <c r="AD74" s="895"/>
      <c r="AE74" s="895"/>
      <c r="AF74" s="895">
        <v>19</v>
      </c>
      <c r="AG74" s="895"/>
      <c r="AH74" s="895"/>
      <c r="AI74" s="895"/>
      <c r="AJ74" s="895"/>
      <c r="AK74" s="895">
        <v>11</v>
      </c>
      <c r="AL74" s="895"/>
      <c r="AM74" s="895"/>
      <c r="AN74" s="895"/>
      <c r="AO74" s="895"/>
      <c r="AP74" s="895" t="s">
        <v>515</v>
      </c>
      <c r="AQ74" s="895"/>
      <c r="AR74" s="895"/>
      <c r="AS74" s="895"/>
      <c r="AT74" s="895"/>
      <c r="AU74" s="895" t="s">
        <v>515</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586</v>
      </c>
      <c r="C75" s="939"/>
      <c r="D75" s="939"/>
      <c r="E75" s="939"/>
      <c r="F75" s="939"/>
      <c r="G75" s="939"/>
      <c r="H75" s="939"/>
      <c r="I75" s="939"/>
      <c r="J75" s="939"/>
      <c r="K75" s="939"/>
      <c r="L75" s="939"/>
      <c r="M75" s="939"/>
      <c r="N75" s="939"/>
      <c r="O75" s="939"/>
      <c r="P75" s="940"/>
      <c r="Q75" s="942">
        <v>402</v>
      </c>
      <c r="R75" s="943"/>
      <c r="S75" s="943"/>
      <c r="T75" s="943"/>
      <c r="U75" s="899"/>
      <c r="V75" s="944">
        <v>361</v>
      </c>
      <c r="W75" s="943"/>
      <c r="X75" s="943"/>
      <c r="Y75" s="943"/>
      <c r="Z75" s="899"/>
      <c r="AA75" s="944">
        <v>40</v>
      </c>
      <c r="AB75" s="943"/>
      <c r="AC75" s="943"/>
      <c r="AD75" s="943"/>
      <c r="AE75" s="899"/>
      <c r="AF75" s="944">
        <v>40</v>
      </c>
      <c r="AG75" s="943"/>
      <c r="AH75" s="943"/>
      <c r="AI75" s="943"/>
      <c r="AJ75" s="899"/>
      <c r="AK75" s="944" t="s">
        <v>515</v>
      </c>
      <c r="AL75" s="943"/>
      <c r="AM75" s="943"/>
      <c r="AN75" s="943"/>
      <c r="AO75" s="899"/>
      <c r="AP75" s="944" t="s">
        <v>515</v>
      </c>
      <c r="AQ75" s="943"/>
      <c r="AR75" s="943"/>
      <c r="AS75" s="943"/>
      <c r="AT75" s="899"/>
      <c r="AU75" s="944" t="s">
        <v>515</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587</v>
      </c>
      <c r="C76" s="939"/>
      <c r="D76" s="939"/>
      <c r="E76" s="939"/>
      <c r="F76" s="939"/>
      <c r="G76" s="939"/>
      <c r="H76" s="939"/>
      <c r="I76" s="939"/>
      <c r="J76" s="939"/>
      <c r="K76" s="939"/>
      <c r="L76" s="939"/>
      <c r="M76" s="939"/>
      <c r="N76" s="939"/>
      <c r="O76" s="939"/>
      <c r="P76" s="940"/>
      <c r="Q76" s="942">
        <v>3318</v>
      </c>
      <c r="R76" s="943"/>
      <c r="S76" s="943"/>
      <c r="T76" s="943"/>
      <c r="U76" s="899"/>
      <c r="V76" s="944">
        <v>3213</v>
      </c>
      <c r="W76" s="943"/>
      <c r="X76" s="943"/>
      <c r="Y76" s="943"/>
      <c r="Z76" s="899"/>
      <c r="AA76" s="944">
        <v>106</v>
      </c>
      <c r="AB76" s="943"/>
      <c r="AC76" s="943"/>
      <c r="AD76" s="943"/>
      <c r="AE76" s="899"/>
      <c r="AF76" s="944">
        <v>106</v>
      </c>
      <c r="AG76" s="943"/>
      <c r="AH76" s="943"/>
      <c r="AI76" s="943"/>
      <c r="AJ76" s="899"/>
      <c r="AK76" s="944" t="s">
        <v>515</v>
      </c>
      <c r="AL76" s="943"/>
      <c r="AM76" s="943"/>
      <c r="AN76" s="943"/>
      <c r="AO76" s="899"/>
      <c r="AP76" s="944" t="s">
        <v>515</v>
      </c>
      <c r="AQ76" s="943"/>
      <c r="AR76" s="943"/>
      <c r="AS76" s="943"/>
      <c r="AT76" s="899"/>
      <c r="AU76" s="944" t="s">
        <v>515</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t="s">
        <v>588</v>
      </c>
      <c r="C77" s="939"/>
      <c r="D77" s="939"/>
      <c r="E77" s="939"/>
      <c r="F77" s="939"/>
      <c r="G77" s="939"/>
      <c r="H77" s="939"/>
      <c r="I77" s="939"/>
      <c r="J77" s="939"/>
      <c r="K77" s="939"/>
      <c r="L77" s="939"/>
      <c r="M77" s="939"/>
      <c r="N77" s="939"/>
      <c r="O77" s="939"/>
      <c r="P77" s="940"/>
      <c r="Q77" s="942">
        <v>4336</v>
      </c>
      <c r="R77" s="943"/>
      <c r="S77" s="943"/>
      <c r="T77" s="943"/>
      <c r="U77" s="899"/>
      <c r="V77" s="944">
        <v>3735</v>
      </c>
      <c r="W77" s="943"/>
      <c r="X77" s="943"/>
      <c r="Y77" s="943"/>
      <c r="Z77" s="899"/>
      <c r="AA77" s="944">
        <v>602</v>
      </c>
      <c r="AB77" s="943"/>
      <c r="AC77" s="943"/>
      <c r="AD77" s="943"/>
      <c r="AE77" s="899"/>
      <c r="AF77" s="944">
        <v>602</v>
      </c>
      <c r="AG77" s="943"/>
      <c r="AH77" s="943"/>
      <c r="AI77" s="943"/>
      <c r="AJ77" s="899"/>
      <c r="AK77" s="944" t="s">
        <v>515</v>
      </c>
      <c r="AL77" s="943"/>
      <c r="AM77" s="943"/>
      <c r="AN77" s="943"/>
      <c r="AO77" s="899"/>
      <c r="AP77" s="944" t="s">
        <v>515</v>
      </c>
      <c r="AQ77" s="943"/>
      <c r="AR77" s="943"/>
      <c r="AS77" s="943"/>
      <c r="AT77" s="899"/>
      <c r="AU77" s="944" t="s">
        <v>515</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t="s">
        <v>589</v>
      </c>
      <c r="C78" s="939"/>
      <c r="D78" s="939"/>
      <c r="E78" s="939"/>
      <c r="F78" s="939"/>
      <c r="G78" s="939"/>
      <c r="H78" s="939"/>
      <c r="I78" s="939"/>
      <c r="J78" s="939"/>
      <c r="K78" s="939"/>
      <c r="L78" s="939"/>
      <c r="M78" s="939"/>
      <c r="N78" s="939"/>
      <c r="O78" s="939"/>
      <c r="P78" s="940"/>
      <c r="Q78" s="941">
        <v>1008372</v>
      </c>
      <c r="R78" s="895"/>
      <c r="S78" s="895"/>
      <c r="T78" s="895"/>
      <c r="U78" s="895"/>
      <c r="V78" s="895">
        <v>987256</v>
      </c>
      <c r="W78" s="895"/>
      <c r="X78" s="895"/>
      <c r="Y78" s="895"/>
      <c r="Z78" s="895"/>
      <c r="AA78" s="895">
        <v>21116</v>
      </c>
      <c r="AB78" s="895"/>
      <c r="AC78" s="895"/>
      <c r="AD78" s="895"/>
      <c r="AE78" s="895"/>
      <c r="AF78" s="895">
        <v>21116</v>
      </c>
      <c r="AG78" s="895"/>
      <c r="AH78" s="895"/>
      <c r="AI78" s="895"/>
      <c r="AJ78" s="895"/>
      <c r="AK78" s="895">
        <v>4210</v>
      </c>
      <c r="AL78" s="895"/>
      <c r="AM78" s="895"/>
      <c r="AN78" s="895"/>
      <c r="AO78" s="895"/>
      <c r="AP78" s="895" t="s">
        <v>515</v>
      </c>
      <c r="AQ78" s="895"/>
      <c r="AR78" s="895"/>
      <c r="AS78" s="895"/>
      <c r="AT78" s="895"/>
      <c r="AU78" s="895" t="s">
        <v>515</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t="s">
        <v>590</v>
      </c>
      <c r="C79" s="939"/>
      <c r="D79" s="939"/>
      <c r="E79" s="939"/>
      <c r="F79" s="939"/>
      <c r="G79" s="939"/>
      <c r="H79" s="939"/>
      <c r="I79" s="939"/>
      <c r="J79" s="939"/>
      <c r="K79" s="939"/>
      <c r="L79" s="939"/>
      <c r="M79" s="939"/>
      <c r="N79" s="939"/>
      <c r="O79" s="939"/>
      <c r="P79" s="940"/>
      <c r="Q79" s="941">
        <v>1125</v>
      </c>
      <c r="R79" s="895"/>
      <c r="S79" s="895"/>
      <c r="T79" s="895"/>
      <c r="U79" s="895"/>
      <c r="V79" s="895">
        <v>1093</v>
      </c>
      <c r="W79" s="895"/>
      <c r="X79" s="895"/>
      <c r="Y79" s="895"/>
      <c r="Z79" s="895"/>
      <c r="AA79" s="895">
        <v>32</v>
      </c>
      <c r="AB79" s="895"/>
      <c r="AC79" s="895"/>
      <c r="AD79" s="895"/>
      <c r="AE79" s="895"/>
      <c r="AF79" s="895">
        <v>32</v>
      </c>
      <c r="AG79" s="895"/>
      <c r="AH79" s="895"/>
      <c r="AI79" s="895"/>
      <c r="AJ79" s="895"/>
      <c r="AK79" s="895" t="s">
        <v>515</v>
      </c>
      <c r="AL79" s="895"/>
      <c r="AM79" s="895"/>
      <c r="AN79" s="895"/>
      <c r="AO79" s="895"/>
      <c r="AP79" s="895" t="s">
        <v>515</v>
      </c>
      <c r="AQ79" s="895"/>
      <c r="AR79" s="895"/>
      <c r="AS79" s="895"/>
      <c r="AT79" s="895"/>
      <c r="AU79" s="895" t="s">
        <v>515</v>
      </c>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390</v>
      </c>
      <c r="B88" s="854" t="s">
        <v>421</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22045</v>
      </c>
      <c r="AG88" s="909"/>
      <c r="AH88" s="909"/>
      <c r="AI88" s="909"/>
      <c r="AJ88" s="909"/>
      <c r="AK88" s="906"/>
      <c r="AL88" s="906"/>
      <c r="AM88" s="906"/>
      <c r="AN88" s="906"/>
      <c r="AO88" s="906"/>
      <c r="AP88" s="909"/>
      <c r="AQ88" s="909"/>
      <c r="AR88" s="909"/>
      <c r="AS88" s="909"/>
      <c r="AT88" s="909"/>
      <c r="AU88" s="909"/>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854" t="s">
        <v>422</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v>
      </c>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423</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424</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427</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428</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429</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430</v>
      </c>
      <c r="AB109" s="958"/>
      <c r="AC109" s="958"/>
      <c r="AD109" s="958"/>
      <c r="AE109" s="959"/>
      <c r="AF109" s="957" t="s">
        <v>431</v>
      </c>
      <c r="AG109" s="958"/>
      <c r="AH109" s="958"/>
      <c r="AI109" s="958"/>
      <c r="AJ109" s="959"/>
      <c r="AK109" s="957" t="s">
        <v>305</v>
      </c>
      <c r="AL109" s="958"/>
      <c r="AM109" s="958"/>
      <c r="AN109" s="958"/>
      <c r="AO109" s="959"/>
      <c r="AP109" s="957" t="s">
        <v>432</v>
      </c>
      <c r="AQ109" s="958"/>
      <c r="AR109" s="958"/>
      <c r="AS109" s="958"/>
      <c r="AT109" s="960"/>
      <c r="AU109" s="977" t="s">
        <v>429</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430</v>
      </c>
      <c r="BR109" s="958"/>
      <c r="BS109" s="958"/>
      <c r="BT109" s="958"/>
      <c r="BU109" s="959"/>
      <c r="BV109" s="957" t="s">
        <v>431</v>
      </c>
      <c r="BW109" s="958"/>
      <c r="BX109" s="958"/>
      <c r="BY109" s="958"/>
      <c r="BZ109" s="959"/>
      <c r="CA109" s="957" t="s">
        <v>305</v>
      </c>
      <c r="CB109" s="958"/>
      <c r="CC109" s="958"/>
      <c r="CD109" s="958"/>
      <c r="CE109" s="959"/>
      <c r="CF109" s="978" t="s">
        <v>432</v>
      </c>
      <c r="CG109" s="978"/>
      <c r="CH109" s="978"/>
      <c r="CI109" s="978"/>
      <c r="CJ109" s="978"/>
      <c r="CK109" s="957" t="s">
        <v>433</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430</v>
      </c>
      <c r="DH109" s="958"/>
      <c r="DI109" s="958"/>
      <c r="DJ109" s="958"/>
      <c r="DK109" s="959"/>
      <c r="DL109" s="957" t="s">
        <v>431</v>
      </c>
      <c r="DM109" s="958"/>
      <c r="DN109" s="958"/>
      <c r="DO109" s="958"/>
      <c r="DP109" s="959"/>
      <c r="DQ109" s="957" t="s">
        <v>305</v>
      </c>
      <c r="DR109" s="958"/>
      <c r="DS109" s="958"/>
      <c r="DT109" s="958"/>
      <c r="DU109" s="959"/>
      <c r="DV109" s="957" t="s">
        <v>432</v>
      </c>
      <c r="DW109" s="958"/>
      <c r="DX109" s="958"/>
      <c r="DY109" s="958"/>
      <c r="DZ109" s="960"/>
    </row>
    <row r="110" spans="1:131" s="226" customFormat="1" ht="26.25" customHeight="1" x14ac:dyDescent="0.2">
      <c r="A110" s="961" t="s">
        <v>434</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190300</v>
      </c>
      <c r="AB110" s="965"/>
      <c r="AC110" s="965"/>
      <c r="AD110" s="965"/>
      <c r="AE110" s="966"/>
      <c r="AF110" s="967">
        <v>177823</v>
      </c>
      <c r="AG110" s="965"/>
      <c r="AH110" s="965"/>
      <c r="AI110" s="965"/>
      <c r="AJ110" s="966"/>
      <c r="AK110" s="967">
        <v>197398</v>
      </c>
      <c r="AL110" s="965"/>
      <c r="AM110" s="965"/>
      <c r="AN110" s="965"/>
      <c r="AO110" s="966"/>
      <c r="AP110" s="968">
        <v>5</v>
      </c>
      <c r="AQ110" s="969"/>
      <c r="AR110" s="969"/>
      <c r="AS110" s="969"/>
      <c r="AT110" s="970"/>
      <c r="AU110" s="971" t="s">
        <v>73</v>
      </c>
      <c r="AV110" s="972"/>
      <c r="AW110" s="972"/>
      <c r="AX110" s="972"/>
      <c r="AY110" s="972"/>
      <c r="AZ110" s="994" t="s">
        <v>435</v>
      </c>
      <c r="BA110" s="962"/>
      <c r="BB110" s="962"/>
      <c r="BC110" s="962"/>
      <c r="BD110" s="962"/>
      <c r="BE110" s="962"/>
      <c r="BF110" s="962"/>
      <c r="BG110" s="962"/>
      <c r="BH110" s="962"/>
      <c r="BI110" s="962"/>
      <c r="BJ110" s="962"/>
      <c r="BK110" s="962"/>
      <c r="BL110" s="962"/>
      <c r="BM110" s="962"/>
      <c r="BN110" s="962"/>
      <c r="BO110" s="962"/>
      <c r="BP110" s="963"/>
      <c r="BQ110" s="995">
        <v>2755795</v>
      </c>
      <c r="BR110" s="996"/>
      <c r="BS110" s="996"/>
      <c r="BT110" s="996"/>
      <c r="BU110" s="996"/>
      <c r="BV110" s="996">
        <v>3220722</v>
      </c>
      <c r="BW110" s="996"/>
      <c r="BX110" s="996"/>
      <c r="BY110" s="996"/>
      <c r="BZ110" s="996"/>
      <c r="CA110" s="996">
        <v>3341561</v>
      </c>
      <c r="CB110" s="996"/>
      <c r="CC110" s="996"/>
      <c r="CD110" s="996"/>
      <c r="CE110" s="996"/>
      <c r="CF110" s="1009">
        <v>84.7</v>
      </c>
      <c r="CG110" s="1010"/>
      <c r="CH110" s="1010"/>
      <c r="CI110" s="1010"/>
      <c r="CJ110" s="1010"/>
      <c r="CK110" s="1011" t="s">
        <v>436</v>
      </c>
      <c r="CL110" s="1012"/>
      <c r="CM110" s="994" t="s">
        <v>437</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438</v>
      </c>
      <c r="DH110" s="996"/>
      <c r="DI110" s="996"/>
      <c r="DJ110" s="996"/>
      <c r="DK110" s="996"/>
      <c r="DL110" s="996" t="s">
        <v>439</v>
      </c>
      <c r="DM110" s="996"/>
      <c r="DN110" s="996"/>
      <c r="DO110" s="996"/>
      <c r="DP110" s="996"/>
      <c r="DQ110" s="996" t="s">
        <v>440</v>
      </c>
      <c r="DR110" s="996"/>
      <c r="DS110" s="996"/>
      <c r="DT110" s="996"/>
      <c r="DU110" s="996"/>
      <c r="DV110" s="997" t="s">
        <v>441</v>
      </c>
      <c r="DW110" s="997"/>
      <c r="DX110" s="997"/>
      <c r="DY110" s="997"/>
      <c r="DZ110" s="998"/>
    </row>
    <row r="111" spans="1:131" s="226" customFormat="1" ht="26.25" customHeight="1" x14ac:dyDescent="0.2">
      <c r="A111" s="999" t="s">
        <v>442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129</v>
      </c>
      <c r="AB111" s="1003"/>
      <c r="AC111" s="1003"/>
      <c r="AD111" s="1003"/>
      <c r="AE111" s="1004"/>
      <c r="AF111" s="1005" t="s">
        <v>441</v>
      </c>
      <c r="AG111" s="1003"/>
      <c r="AH111" s="1003"/>
      <c r="AI111" s="1003"/>
      <c r="AJ111" s="1004"/>
      <c r="AK111" s="1005" t="s">
        <v>441</v>
      </c>
      <c r="AL111" s="1003"/>
      <c r="AM111" s="1003"/>
      <c r="AN111" s="1003"/>
      <c r="AO111" s="1004"/>
      <c r="AP111" s="1006" t="s">
        <v>129</v>
      </c>
      <c r="AQ111" s="1007"/>
      <c r="AR111" s="1007"/>
      <c r="AS111" s="1007"/>
      <c r="AT111" s="1008"/>
      <c r="AU111" s="973"/>
      <c r="AV111" s="974"/>
      <c r="AW111" s="974"/>
      <c r="AX111" s="974"/>
      <c r="AY111" s="974"/>
      <c r="AZ111" s="987" t="s">
        <v>443</v>
      </c>
      <c r="BA111" s="988"/>
      <c r="BB111" s="988"/>
      <c r="BC111" s="988"/>
      <c r="BD111" s="988"/>
      <c r="BE111" s="988"/>
      <c r="BF111" s="988"/>
      <c r="BG111" s="988"/>
      <c r="BH111" s="988"/>
      <c r="BI111" s="988"/>
      <c r="BJ111" s="988"/>
      <c r="BK111" s="988"/>
      <c r="BL111" s="988"/>
      <c r="BM111" s="988"/>
      <c r="BN111" s="988"/>
      <c r="BO111" s="988"/>
      <c r="BP111" s="989"/>
      <c r="BQ111" s="990" t="s">
        <v>441</v>
      </c>
      <c r="BR111" s="991"/>
      <c r="BS111" s="991"/>
      <c r="BT111" s="991"/>
      <c r="BU111" s="991"/>
      <c r="BV111" s="991" t="s">
        <v>444</v>
      </c>
      <c r="BW111" s="991"/>
      <c r="BX111" s="991"/>
      <c r="BY111" s="991"/>
      <c r="BZ111" s="991"/>
      <c r="CA111" s="991" t="s">
        <v>129</v>
      </c>
      <c r="CB111" s="991"/>
      <c r="CC111" s="991"/>
      <c r="CD111" s="991"/>
      <c r="CE111" s="991"/>
      <c r="CF111" s="985" t="s">
        <v>441</v>
      </c>
      <c r="CG111" s="986"/>
      <c r="CH111" s="986"/>
      <c r="CI111" s="986"/>
      <c r="CJ111" s="986"/>
      <c r="CK111" s="1013"/>
      <c r="CL111" s="1014"/>
      <c r="CM111" s="987" t="s">
        <v>445</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392</v>
      </c>
      <c r="DH111" s="991"/>
      <c r="DI111" s="991"/>
      <c r="DJ111" s="991"/>
      <c r="DK111" s="991"/>
      <c r="DL111" s="991" t="s">
        <v>440</v>
      </c>
      <c r="DM111" s="991"/>
      <c r="DN111" s="991"/>
      <c r="DO111" s="991"/>
      <c r="DP111" s="991"/>
      <c r="DQ111" s="991" t="s">
        <v>441</v>
      </c>
      <c r="DR111" s="991"/>
      <c r="DS111" s="991"/>
      <c r="DT111" s="991"/>
      <c r="DU111" s="991"/>
      <c r="DV111" s="992" t="s">
        <v>439</v>
      </c>
      <c r="DW111" s="992"/>
      <c r="DX111" s="992"/>
      <c r="DY111" s="992"/>
      <c r="DZ111" s="993"/>
    </row>
    <row r="112" spans="1:131" s="226" customFormat="1" ht="26.25" customHeight="1" x14ac:dyDescent="0.2">
      <c r="A112" s="1017" t="s">
        <v>446</v>
      </c>
      <c r="B112" s="1018"/>
      <c r="C112" s="988" t="s">
        <v>447</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440</v>
      </c>
      <c r="AB112" s="1024"/>
      <c r="AC112" s="1024"/>
      <c r="AD112" s="1024"/>
      <c r="AE112" s="1025"/>
      <c r="AF112" s="1026" t="s">
        <v>440</v>
      </c>
      <c r="AG112" s="1024"/>
      <c r="AH112" s="1024"/>
      <c r="AI112" s="1024"/>
      <c r="AJ112" s="1025"/>
      <c r="AK112" s="1026" t="s">
        <v>441</v>
      </c>
      <c r="AL112" s="1024"/>
      <c r="AM112" s="1024"/>
      <c r="AN112" s="1024"/>
      <c r="AO112" s="1025"/>
      <c r="AP112" s="1027" t="s">
        <v>129</v>
      </c>
      <c r="AQ112" s="1028"/>
      <c r="AR112" s="1028"/>
      <c r="AS112" s="1028"/>
      <c r="AT112" s="1029"/>
      <c r="AU112" s="973"/>
      <c r="AV112" s="974"/>
      <c r="AW112" s="974"/>
      <c r="AX112" s="974"/>
      <c r="AY112" s="974"/>
      <c r="AZ112" s="987" t="s">
        <v>448</v>
      </c>
      <c r="BA112" s="988"/>
      <c r="BB112" s="988"/>
      <c r="BC112" s="988"/>
      <c r="BD112" s="988"/>
      <c r="BE112" s="988"/>
      <c r="BF112" s="988"/>
      <c r="BG112" s="988"/>
      <c r="BH112" s="988"/>
      <c r="BI112" s="988"/>
      <c r="BJ112" s="988"/>
      <c r="BK112" s="988"/>
      <c r="BL112" s="988"/>
      <c r="BM112" s="988"/>
      <c r="BN112" s="988"/>
      <c r="BO112" s="988"/>
      <c r="BP112" s="989"/>
      <c r="BQ112" s="990">
        <v>1167254</v>
      </c>
      <c r="BR112" s="991"/>
      <c r="BS112" s="991"/>
      <c r="BT112" s="991"/>
      <c r="BU112" s="991"/>
      <c r="BV112" s="991">
        <v>995503</v>
      </c>
      <c r="BW112" s="991"/>
      <c r="BX112" s="991"/>
      <c r="BY112" s="991"/>
      <c r="BZ112" s="991"/>
      <c r="CA112" s="991">
        <v>951728</v>
      </c>
      <c r="CB112" s="991"/>
      <c r="CC112" s="991"/>
      <c r="CD112" s="991"/>
      <c r="CE112" s="991"/>
      <c r="CF112" s="985">
        <v>24.1</v>
      </c>
      <c r="CG112" s="986"/>
      <c r="CH112" s="986"/>
      <c r="CI112" s="986"/>
      <c r="CJ112" s="986"/>
      <c r="CK112" s="1013"/>
      <c r="CL112" s="1014"/>
      <c r="CM112" s="987" t="s">
        <v>449</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450</v>
      </c>
      <c r="DH112" s="991"/>
      <c r="DI112" s="991"/>
      <c r="DJ112" s="991"/>
      <c r="DK112" s="991"/>
      <c r="DL112" s="991" t="s">
        <v>392</v>
      </c>
      <c r="DM112" s="991"/>
      <c r="DN112" s="991"/>
      <c r="DO112" s="991"/>
      <c r="DP112" s="991"/>
      <c r="DQ112" s="991" t="s">
        <v>440</v>
      </c>
      <c r="DR112" s="991"/>
      <c r="DS112" s="991"/>
      <c r="DT112" s="991"/>
      <c r="DU112" s="991"/>
      <c r="DV112" s="992" t="s">
        <v>440</v>
      </c>
      <c r="DW112" s="992"/>
      <c r="DX112" s="992"/>
      <c r="DY112" s="992"/>
      <c r="DZ112" s="993"/>
    </row>
    <row r="113" spans="1:130" s="226" customFormat="1" ht="26.25" customHeight="1" x14ac:dyDescent="0.2">
      <c r="A113" s="1019"/>
      <c r="B113" s="1020"/>
      <c r="C113" s="988" t="s">
        <v>451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186865</v>
      </c>
      <c r="AB113" s="1003"/>
      <c r="AC113" s="1003"/>
      <c r="AD113" s="1003"/>
      <c r="AE113" s="1004"/>
      <c r="AF113" s="1005">
        <v>176855</v>
      </c>
      <c r="AG113" s="1003"/>
      <c r="AH113" s="1003"/>
      <c r="AI113" s="1003"/>
      <c r="AJ113" s="1004"/>
      <c r="AK113" s="1005">
        <v>199214</v>
      </c>
      <c r="AL113" s="1003"/>
      <c r="AM113" s="1003"/>
      <c r="AN113" s="1003"/>
      <c r="AO113" s="1004"/>
      <c r="AP113" s="1006">
        <v>5</v>
      </c>
      <c r="AQ113" s="1007"/>
      <c r="AR113" s="1007"/>
      <c r="AS113" s="1007"/>
      <c r="AT113" s="1008"/>
      <c r="AU113" s="973"/>
      <c r="AV113" s="974"/>
      <c r="AW113" s="974"/>
      <c r="AX113" s="974"/>
      <c r="AY113" s="974"/>
      <c r="AZ113" s="987" t="s">
        <v>452</v>
      </c>
      <c r="BA113" s="988"/>
      <c r="BB113" s="988"/>
      <c r="BC113" s="988"/>
      <c r="BD113" s="988"/>
      <c r="BE113" s="988"/>
      <c r="BF113" s="988"/>
      <c r="BG113" s="988"/>
      <c r="BH113" s="988"/>
      <c r="BI113" s="988"/>
      <c r="BJ113" s="988"/>
      <c r="BK113" s="988"/>
      <c r="BL113" s="988"/>
      <c r="BM113" s="988"/>
      <c r="BN113" s="988"/>
      <c r="BO113" s="988"/>
      <c r="BP113" s="989"/>
      <c r="BQ113" s="990" t="s">
        <v>441</v>
      </c>
      <c r="BR113" s="991"/>
      <c r="BS113" s="991"/>
      <c r="BT113" s="991"/>
      <c r="BU113" s="991"/>
      <c r="BV113" s="991" t="s">
        <v>453</v>
      </c>
      <c r="BW113" s="991"/>
      <c r="BX113" s="991"/>
      <c r="BY113" s="991"/>
      <c r="BZ113" s="991"/>
      <c r="CA113" s="991" t="s">
        <v>438</v>
      </c>
      <c r="CB113" s="991"/>
      <c r="CC113" s="991"/>
      <c r="CD113" s="991"/>
      <c r="CE113" s="991"/>
      <c r="CF113" s="985" t="s">
        <v>440</v>
      </c>
      <c r="CG113" s="986"/>
      <c r="CH113" s="986"/>
      <c r="CI113" s="986"/>
      <c r="CJ113" s="986"/>
      <c r="CK113" s="1013"/>
      <c r="CL113" s="1014"/>
      <c r="CM113" s="987" t="s">
        <v>454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392</v>
      </c>
      <c r="DH113" s="1024"/>
      <c r="DI113" s="1024"/>
      <c r="DJ113" s="1024"/>
      <c r="DK113" s="1025"/>
      <c r="DL113" s="1026" t="s">
        <v>438</v>
      </c>
      <c r="DM113" s="1024"/>
      <c r="DN113" s="1024"/>
      <c r="DO113" s="1024"/>
      <c r="DP113" s="1025"/>
      <c r="DQ113" s="1026" t="s">
        <v>129</v>
      </c>
      <c r="DR113" s="1024"/>
      <c r="DS113" s="1024"/>
      <c r="DT113" s="1024"/>
      <c r="DU113" s="1025"/>
      <c r="DV113" s="1027" t="s">
        <v>438</v>
      </c>
      <c r="DW113" s="1028"/>
      <c r="DX113" s="1028"/>
      <c r="DY113" s="1028"/>
      <c r="DZ113" s="1029"/>
    </row>
    <row r="114" spans="1:130" s="226" customFormat="1" ht="26.25" customHeight="1" x14ac:dyDescent="0.2">
      <c r="A114" s="1019"/>
      <c r="B114" s="1020"/>
      <c r="C114" s="988" t="s">
        <v>455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441</v>
      </c>
      <c r="AB114" s="1024"/>
      <c r="AC114" s="1024"/>
      <c r="AD114" s="1024"/>
      <c r="AE114" s="1025"/>
      <c r="AF114" s="1026" t="s">
        <v>438</v>
      </c>
      <c r="AG114" s="1024"/>
      <c r="AH114" s="1024"/>
      <c r="AI114" s="1024"/>
      <c r="AJ114" s="1025"/>
      <c r="AK114" s="1026" t="s">
        <v>444</v>
      </c>
      <c r="AL114" s="1024"/>
      <c r="AM114" s="1024"/>
      <c r="AN114" s="1024"/>
      <c r="AO114" s="1025"/>
      <c r="AP114" s="1027" t="s">
        <v>129</v>
      </c>
      <c r="AQ114" s="1028"/>
      <c r="AR114" s="1028"/>
      <c r="AS114" s="1028"/>
      <c r="AT114" s="1029"/>
      <c r="AU114" s="973"/>
      <c r="AV114" s="974"/>
      <c r="AW114" s="974"/>
      <c r="AX114" s="974"/>
      <c r="AY114" s="974"/>
      <c r="AZ114" s="987" t="s">
        <v>456</v>
      </c>
      <c r="BA114" s="988"/>
      <c r="BB114" s="988"/>
      <c r="BC114" s="988"/>
      <c r="BD114" s="988"/>
      <c r="BE114" s="988"/>
      <c r="BF114" s="988"/>
      <c r="BG114" s="988"/>
      <c r="BH114" s="988"/>
      <c r="BI114" s="988"/>
      <c r="BJ114" s="988"/>
      <c r="BK114" s="988"/>
      <c r="BL114" s="988"/>
      <c r="BM114" s="988"/>
      <c r="BN114" s="988"/>
      <c r="BO114" s="988"/>
      <c r="BP114" s="989"/>
      <c r="BQ114" s="990">
        <v>1038370</v>
      </c>
      <c r="BR114" s="991"/>
      <c r="BS114" s="991"/>
      <c r="BT114" s="991"/>
      <c r="BU114" s="991"/>
      <c r="BV114" s="991">
        <v>1082872</v>
      </c>
      <c r="BW114" s="991"/>
      <c r="BX114" s="991"/>
      <c r="BY114" s="991"/>
      <c r="BZ114" s="991"/>
      <c r="CA114" s="991">
        <v>1016133</v>
      </c>
      <c r="CB114" s="991"/>
      <c r="CC114" s="991"/>
      <c r="CD114" s="991"/>
      <c r="CE114" s="991"/>
      <c r="CF114" s="985">
        <v>25.7</v>
      </c>
      <c r="CG114" s="986"/>
      <c r="CH114" s="986"/>
      <c r="CI114" s="986"/>
      <c r="CJ114" s="986"/>
      <c r="CK114" s="1013"/>
      <c r="CL114" s="1014"/>
      <c r="CM114" s="987" t="s">
        <v>457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440</v>
      </c>
      <c r="DH114" s="1024"/>
      <c r="DI114" s="1024"/>
      <c r="DJ114" s="1024"/>
      <c r="DK114" s="1025"/>
      <c r="DL114" s="1026" t="s">
        <v>129</v>
      </c>
      <c r="DM114" s="1024"/>
      <c r="DN114" s="1024"/>
      <c r="DO114" s="1024"/>
      <c r="DP114" s="1025"/>
      <c r="DQ114" s="1026" t="s">
        <v>129</v>
      </c>
      <c r="DR114" s="1024"/>
      <c r="DS114" s="1024"/>
      <c r="DT114" s="1024"/>
      <c r="DU114" s="1025"/>
      <c r="DV114" s="1027" t="s">
        <v>392</v>
      </c>
      <c r="DW114" s="1028"/>
      <c r="DX114" s="1028"/>
      <c r="DY114" s="1028"/>
      <c r="DZ114" s="1029"/>
    </row>
    <row r="115" spans="1:130" s="226" customFormat="1" ht="26.25" customHeight="1" x14ac:dyDescent="0.2">
      <c r="A115" s="1019"/>
      <c r="B115" s="1020"/>
      <c r="C115" s="988" t="s">
        <v>458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450</v>
      </c>
      <c r="AB115" s="1003"/>
      <c r="AC115" s="1003"/>
      <c r="AD115" s="1003"/>
      <c r="AE115" s="1004"/>
      <c r="AF115" s="1005" t="s">
        <v>441</v>
      </c>
      <c r="AG115" s="1003"/>
      <c r="AH115" s="1003"/>
      <c r="AI115" s="1003"/>
      <c r="AJ115" s="1004"/>
      <c r="AK115" s="1005" t="s">
        <v>438</v>
      </c>
      <c r="AL115" s="1003"/>
      <c r="AM115" s="1003"/>
      <c r="AN115" s="1003"/>
      <c r="AO115" s="1004"/>
      <c r="AP115" s="1006" t="s">
        <v>441</v>
      </c>
      <c r="AQ115" s="1007"/>
      <c r="AR115" s="1007"/>
      <c r="AS115" s="1007"/>
      <c r="AT115" s="1008"/>
      <c r="AU115" s="973"/>
      <c r="AV115" s="974"/>
      <c r="AW115" s="974"/>
      <c r="AX115" s="974"/>
      <c r="AY115" s="974"/>
      <c r="AZ115" s="987" t="s">
        <v>459</v>
      </c>
      <c r="BA115" s="988"/>
      <c r="BB115" s="988"/>
      <c r="BC115" s="988"/>
      <c r="BD115" s="988"/>
      <c r="BE115" s="988"/>
      <c r="BF115" s="988"/>
      <c r="BG115" s="988"/>
      <c r="BH115" s="988"/>
      <c r="BI115" s="988"/>
      <c r="BJ115" s="988"/>
      <c r="BK115" s="988"/>
      <c r="BL115" s="988"/>
      <c r="BM115" s="988"/>
      <c r="BN115" s="988"/>
      <c r="BO115" s="988"/>
      <c r="BP115" s="989"/>
      <c r="BQ115" s="990" t="s">
        <v>450</v>
      </c>
      <c r="BR115" s="991"/>
      <c r="BS115" s="991"/>
      <c r="BT115" s="991"/>
      <c r="BU115" s="991"/>
      <c r="BV115" s="991" t="s">
        <v>129</v>
      </c>
      <c r="BW115" s="991"/>
      <c r="BX115" s="991"/>
      <c r="BY115" s="991"/>
      <c r="BZ115" s="991"/>
      <c r="CA115" s="991" t="s">
        <v>129</v>
      </c>
      <c r="CB115" s="991"/>
      <c r="CC115" s="991"/>
      <c r="CD115" s="991"/>
      <c r="CE115" s="991"/>
      <c r="CF115" s="985" t="s">
        <v>441</v>
      </c>
      <c r="CG115" s="986"/>
      <c r="CH115" s="986"/>
      <c r="CI115" s="986"/>
      <c r="CJ115" s="986"/>
      <c r="CK115" s="1013"/>
      <c r="CL115" s="1014"/>
      <c r="CM115" s="987" t="s">
        <v>460</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392</v>
      </c>
      <c r="DH115" s="1024"/>
      <c r="DI115" s="1024"/>
      <c r="DJ115" s="1024"/>
      <c r="DK115" s="1025"/>
      <c r="DL115" s="1026" t="s">
        <v>440</v>
      </c>
      <c r="DM115" s="1024"/>
      <c r="DN115" s="1024"/>
      <c r="DO115" s="1024"/>
      <c r="DP115" s="1025"/>
      <c r="DQ115" s="1026" t="s">
        <v>129</v>
      </c>
      <c r="DR115" s="1024"/>
      <c r="DS115" s="1024"/>
      <c r="DT115" s="1024"/>
      <c r="DU115" s="1025"/>
      <c r="DV115" s="1027" t="s">
        <v>129</v>
      </c>
      <c r="DW115" s="1028"/>
      <c r="DX115" s="1028"/>
      <c r="DY115" s="1028"/>
      <c r="DZ115" s="1029"/>
    </row>
    <row r="116" spans="1:130" s="226" customFormat="1" ht="26.25" customHeight="1" x14ac:dyDescent="0.2">
      <c r="A116" s="1021"/>
      <c r="B116" s="1022"/>
      <c r="C116" s="1030" t="s">
        <v>461</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129</v>
      </c>
      <c r="AB116" s="1024"/>
      <c r="AC116" s="1024"/>
      <c r="AD116" s="1024"/>
      <c r="AE116" s="1025"/>
      <c r="AF116" s="1026" t="s">
        <v>441</v>
      </c>
      <c r="AG116" s="1024"/>
      <c r="AH116" s="1024"/>
      <c r="AI116" s="1024"/>
      <c r="AJ116" s="1025"/>
      <c r="AK116" s="1026" t="s">
        <v>440</v>
      </c>
      <c r="AL116" s="1024"/>
      <c r="AM116" s="1024"/>
      <c r="AN116" s="1024"/>
      <c r="AO116" s="1025"/>
      <c r="AP116" s="1027" t="s">
        <v>440</v>
      </c>
      <c r="AQ116" s="1028"/>
      <c r="AR116" s="1028"/>
      <c r="AS116" s="1028"/>
      <c r="AT116" s="1029"/>
      <c r="AU116" s="973"/>
      <c r="AV116" s="974"/>
      <c r="AW116" s="974"/>
      <c r="AX116" s="974"/>
      <c r="AY116" s="974"/>
      <c r="AZ116" s="1032" t="s">
        <v>462</v>
      </c>
      <c r="BA116" s="1033"/>
      <c r="BB116" s="1033"/>
      <c r="BC116" s="1033"/>
      <c r="BD116" s="1033"/>
      <c r="BE116" s="1033"/>
      <c r="BF116" s="1033"/>
      <c r="BG116" s="1033"/>
      <c r="BH116" s="1033"/>
      <c r="BI116" s="1033"/>
      <c r="BJ116" s="1033"/>
      <c r="BK116" s="1033"/>
      <c r="BL116" s="1033"/>
      <c r="BM116" s="1033"/>
      <c r="BN116" s="1033"/>
      <c r="BO116" s="1033"/>
      <c r="BP116" s="1034"/>
      <c r="BQ116" s="990" t="s">
        <v>439</v>
      </c>
      <c r="BR116" s="991"/>
      <c r="BS116" s="991"/>
      <c r="BT116" s="991"/>
      <c r="BU116" s="991"/>
      <c r="BV116" s="991" t="s">
        <v>440</v>
      </c>
      <c r="BW116" s="991"/>
      <c r="BX116" s="991"/>
      <c r="BY116" s="991"/>
      <c r="BZ116" s="991"/>
      <c r="CA116" s="991" t="s">
        <v>440</v>
      </c>
      <c r="CB116" s="991"/>
      <c r="CC116" s="991"/>
      <c r="CD116" s="991"/>
      <c r="CE116" s="991"/>
      <c r="CF116" s="985" t="s">
        <v>392</v>
      </c>
      <c r="CG116" s="986"/>
      <c r="CH116" s="986"/>
      <c r="CI116" s="986"/>
      <c r="CJ116" s="986"/>
      <c r="CK116" s="1013"/>
      <c r="CL116" s="1014"/>
      <c r="CM116" s="987" t="s">
        <v>463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439</v>
      </c>
      <c r="DH116" s="1024"/>
      <c r="DI116" s="1024"/>
      <c r="DJ116" s="1024"/>
      <c r="DK116" s="1025"/>
      <c r="DL116" s="1026" t="s">
        <v>444</v>
      </c>
      <c r="DM116" s="1024"/>
      <c r="DN116" s="1024"/>
      <c r="DO116" s="1024"/>
      <c r="DP116" s="1025"/>
      <c r="DQ116" s="1026" t="s">
        <v>450</v>
      </c>
      <c r="DR116" s="1024"/>
      <c r="DS116" s="1024"/>
      <c r="DT116" s="1024"/>
      <c r="DU116" s="1025"/>
      <c r="DV116" s="1027" t="s">
        <v>439</v>
      </c>
      <c r="DW116" s="1028"/>
      <c r="DX116" s="1028"/>
      <c r="DY116" s="1028"/>
      <c r="DZ116" s="1029"/>
    </row>
    <row r="117" spans="1:130" s="226" customFormat="1" ht="26.25" customHeight="1" x14ac:dyDescent="0.2">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464</v>
      </c>
      <c r="Z117" s="959"/>
      <c r="AA117" s="1043">
        <v>377165</v>
      </c>
      <c r="AB117" s="1044"/>
      <c r="AC117" s="1044"/>
      <c r="AD117" s="1044"/>
      <c r="AE117" s="1045"/>
      <c r="AF117" s="1046">
        <v>354678</v>
      </c>
      <c r="AG117" s="1044"/>
      <c r="AH117" s="1044"/>
      <c r="AI117" s="1044"/>
      <c r="AJ117" s="1045"/>
      <c r="AK117" s="1046">
        <v>396612</v>
      </c>
      <c r="AL117" s="1044"/>
      <c r="AM117" s="1044"/>
      <c r="AN117" s="1044"/>
      <c r="AO117" s="1045"/>
      <c r="AP117" s="1047"/>
      <c r="AQ117" s="1048"/>
      <c r="AR117" s="1048"/>
      <c r="AS117" s="1048"/>
      <c r="AT117" s="1049"/>
      <c r="AU117" s="973"/>
      <c r="AV117" s="974"/>
      <c r="AW117" s="974"/>
      <c r="AX117" s="974"/>
      <c r="AY117" s="974"/>
      <c r="AZ117" s="1039" t="s">
        <v>465</v>
      </c>
      <c r="BA117" s="1040"/>
      <c r="BB117" s="1040"/>
      <c r="BC117" s="1040"/>
      <c r="BD117" s="1040"/>
      <c r="BE117" s="1040"/>
      <c r="BF117" s="1040"/>
      <c r="BG117" s="1040"/>
      <c r="BH117" s="1040"/>
      <c r="BI117" s="1040"/>
      <c r="BJ117" s="1040"/>
      <c r="BK117" s="1040"/>
      <c r="BL117" s="1040"/>
      <c r="BM117" s="1040"/>
      <c r="BN117" s="1040"/>
      <c r="BO117" s="1040"/>
      <c r="BP117" s="1041"/>
      <c r="BQ117" s="990" t="s">
        <v>129</v>
      </c>
      <c r="BR117" s="991"/>
      <c r="BS117" s="991"/>
      <c r="BT117" s="991"/>
      <c r="BU117" s="991"/>
      <c r="BV117" s="991" t="s">
        <v>450</v>
      </c>
      <c r="BW117" s="991"/>
      <c r="BX117" s="991"/>
      <c r="BY117" s="991"/>
      <c r="BZ117" s="991"/>
      <c r="CA117" s="991" t="s">
        <v>129</v>
      </c>
      <c r="CB117" s="991"/>
      <c r="CC117" s="991"/>
      <c r="CD117" s="991"/>
      <c r="CE117" s="991"/>
      <c r="CF117" s="985" t="s">
        <v>440</v>
      </c>
      <c r="CG117" s="986"/>
      <c r="CH117" s="986"/>
      <c r="CI117" s="986"/>
      <c r="CJ117" s="986"/>
      <c r="CK117" s="1013"/>
      <c r="CL117" s="1014"/>
      <c r="CM117" s="987" t="s">
        <v>466</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450</v>
      </c>
      <c r="DH117" s="1024"/>
      <c r="DI117" s="1024"/>
      <c r="DJ117" s="1024"/>
      <c r="DK117" s="1025"/>
      <c r="DL117" s="1026" t="s">
        <v>438</v>
      </c>
      <c r="DM117" s="1024"/>
      <c r="DN117" s="1024"/>
      <c r="DO117" s="1024"/>
      <c r="DP117" s="1025"/>
      <c r="DQ117" s="1026" t="s">
        <v>129</v>
      </c>
      <c r="DR117" s="1024"/>
      <c r="DS117" s="1024"/>
      <c r="DT117" s="1024"/>
      <c r="DU117" s="1025"/>
      <c r="DV117" s="1027" t="s">
        <v>392</v>
      </c>
      <c r="DW117" s="1028"/>
      <c r="DX117" s="1028"/>
      <c r="DY117" s="1028"/>
      <c r="DZ117" s="1029"/>
    </row>
    <row r="118" spans="1:130" s="226" customFormat="1" ht="26.25" customHeight="1" x14ac:dyDescent="0.2">
      <c r="A118" s="977" t="s">
        <v>433</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430</v>
      </c>
      <c r="AB118" s="958"/>
      <c r="AC118" s="958"/>
      <c r="AD118" s="958"/>
      <c r="AE118" s="959"/>
      <c r="AF118" s="957" t="s">
        <v>431</v>
      </c>
      <c r="AG118" s="958"/>
      <c r="AH118" s="958"/>
      <c r="AI118" s="958"/>
      <c r="AJ118" s="959"/>
      <c r="AK118" s="957" t="s">
        <v>305</v>
      </c>
      <c r="AL118" s="958"/>
      <c r="AM118" s="958"/>
      <c r="AN118" s="958"/>
      <c r="AO118" s="959"/>
      <c r="AP118" s="1035" t="s">
        <v>432</v>
      </c>
      <c r="AQ118" s="1036"/>
      <c r="AR118" s="1036"/>
      <c r="AS118" s="1036"/>
      <c r="AT118" s="1037"/>
      <c r="AU118" s="973"/>
      <c r="AV118" s="974"/>
      <c r="AW118" s="974"/>
      <c r="AX118" s="974"/>
      <c r="AY118" s="974"/>
      <c r="AZ118" s="1038" t="s">
        <v>467</v>
      </c>
      <c r="BA118" s="1030"/>
      <c r="BB118" s="1030"/>
      <c r="BC118" s="1030"/>
      <c r="BD118" s="1030"/>
      <c r="BE118" s="1030"/>
      <c r="BF118" s="1030"/>
      <c r="BG118" s="1030"/>
      <c r="BH118" s="1030"/>
      <c r="BI118" s="1030"/>
      <c r="BJ118" s="1030"/>
      <c r="BK118" s="1030"/>
      <c r="BL118" s="1030"/>
      <c r="BM118" s="1030"/>
      <c r="BN118" s="1030"/>
      <c r="BO118" s="1030"/>
      <c r="BP118" s="1031"/>
      <c r="BQ118" s="1064" t="s">
        <v>440</v>
      </c>
      <c r="BR118" s="1065"/>
      <c r="BS118" s="1065"/>
      <c r="BT118" s="1065"/>
      <c r="BU118" s="1065"/>
      <c r="BV118" s="1065" t="s">
        <v>440</v>
      </c>
      <c r="BW118" s="1065"/>
      <c r="BX118" s="1065"/>
      <c r="BY118" s="1065"/>
      <c r="BZ118" s="1065"/>
      <c r="CA118" s="1065" t="s">
        <v>441</v>
      </c>
      <c r="CB118" s="1065"/>
      <c r="CC118" s="1065"/>
      <c r="CD118" s="1065"/>
      <c r="CE118" s="1065"/>
      <c r="CF118" s="985" t="s">
        <v>440</v>
      </c>
      <c r="CG118" s="986"/>
      <c r="CH118" s="986"/>
      <c r="CI118" s="986"/>
      <c r="CJ118" s="986"/>
      <c r="CK118" s="1013"/>
      <c r="CL118" s="1014"/>
      <c r="CM118" s="987" t="s">
        <v>468</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441</v>
      </c>
      <c r="DH118" s="1024"/>
      <c r="DI118" s="1024"/>
      <c r="DJ118" s="1024"/>
      <c r="DK118" s="1025"/>
      <c r="DL118" s="1026" t="s">
        <v>441</v>
      </c>
      <c r="DM118" s="1024"/>
      <c r="DN118" s="1024"/>
      <c r="DO118" s="1024"/>
      <c r="DP118" s="1025"/>
      <c r="DQ118" s="1026" t="s">
        <v>392</v>
      </c>
      <c r="DR118" s="1024"/>
      <c r="DS118" s="1024"/>
      <c r="DT118" s="1024"/>
      <c r="DU118" s="1025"/>
      <c r="DV118" s="1027" t="s">
        <v>450</v>
      </c>
      <c r="DW118" s="1028"/>
      <c r="DX118" s="1028"/>
      <c r="DY118" s="1028"/>
      <c r="DZ118" s="1029"/>
    </row>
    <row r="119" spans="1:130" s="226" customFormat="1" ht="26.25" customHeight="1" x14ac:dyDescent="0.2">
      <c r="A119" s="1121" t="s">
        <v>436</v>
      </c>
      <c r="B119" s="1012"/>
      <c r="C119" s="994" t="s">
        <v>437</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440</v>
      </c>
      <c r="AB119" s="965"/>
      <c r="AC119" s="965"/>
      <c r="AD119" s="965"/>
      <c r="AE119" s="966"/>
      <c r="AF119" s="967" t="s">
        <v>450</v>
      </c>
      <c r="AG119" s="965"/>
      <c r="AH119" s="965"/>
      <c r="AI119" s="965"/>
      <c r="AJ119" s="966"/>
      <c r="AK119" s="967" t="s">
        <v>450</v>
      </c>
      <c r="AL119" s="965"/>
      <c r="AM119" s="965"/>
      <c r="AN119" s="965"/>
      <c r="AO119" s="966"/>
      <c r="AP119" s="968" t="s">
        <v>441</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469</v>
      </c>
      <c r="BP119" s="1070"/>
      <c r="BQ119" s="1064">
        <v>4961419</v>
      </c>
      <c r="BR119" s="1065"/>
      <c r="BS119" s="1065"/>
      <c r="BT119" s="1065"/>
      <c r="BU119" s="1065"/>
      <c r="BV119" s="1065">
        <v>5299097</v>
      </c>
      <c r="BW119" s="1065"/>
      <c r="BX119" s="1065"/>
      <c r="BY119" s="1065"/>
      <c r="BZ119" s="1065"/>
      <c r="CA119" s="1065">
        <v>5309422</v>
      </c>
      <c r="CB119" s="1065"/>
      <c r="CC119" s="1065"/>
      <c r="CD119" s="1065"/>
      <c r="CE119" s="1065"/>
      <c r="CF119" s="1066"/>
      <c r="CG119" s="1067"/>
      <c r="CH119" s="1067"/>
      <c r="CI119" s="1067"/>
      <c r="CJ119" s="1068"/>
      <c r="CK119" s="1015"/>
      <c r="CL119" s="1016"/>
      <c r="CM119" s="1038" t="s">
        <v>470</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450</v>
      </c>
      <c r="DH119" s="1051"/>
      <c r="DI119" s="1051"/>
      <c r="DJ119" s="1051"/>
      <c r="DK119" s="1052"/>
      <c r="DL119" s="1050" t="s">
        <v>450</v>
      </c>
      <c r="DM119" s="1051"/>
      <c r="DN119" s="1051"/>
      <c r="DO119" s="1051"/>
      <c r="DP119" s="1052"/>
      <c r="DQ119" s="1050" t="s">
        <v>129</v>
      </c>
      <c r="DR119" s="1051"/>
      <c r="DS119" s="1051"/>
      <c r="DT119" s="1051"/>
      <c r="DU119" s="1052"/>
      <c r="DV119" s="1053" t="s">
        <v>450</v>
      </c>
      <c r="DW119" s="1054"/>
      <c r="DX119" s="1054"/>
      <c r="DY119" s="1054"/>
      <c r="DZ119" s="1055"/>
    </row>
    <row r="120" spans="1:130" s="226" customFormat="1" ht="26.25" customHeight="1" x14ac:dyDescent="0.2">
      <c r="A120" s="1122"/>
      <c r="B120" s="1014"/>
      <c r="C120" s="987" t="s">
        <v>445</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440</v>
      </c>
      <c r="AB120" s="1024"/>
      <c r="AC120" s="1024"/>
      <c r="AD120" s="1024"/>
      <c r="AE120" s="1025"/>
      <c r="AF120" s="1026" t="s">
        <v>440</v>
      </c>
      <c r="AG120" s="1024"/>
      <c r="AH120" s="1024"/>
      <c r="AI120" s="1024"/>
      <c r="AJ120" s="1025"/>
      <c r="AK120" s="1026" t="s">
        <v>450</v>
      </c>
      <c r="AL120" s="1024"/>
      <c r="AM120" s="1024"/>
      <c r="AN120" s="1024"/>
      <c r="AO120" s="1025"/>
      <c r="AP120" s="1027" t="s">
        <v>440</v>
      </c>
      <c r="AQ120" s="1028"/>
      <c r="AR120" s="1028"/>
      <c r="AS120" s="1028"/>
      <c r="AT120" s="1029"/>
      <c r="AU120" s="1056" t="s">
        <v>471</v>
      </c>
      <c r="AV120" s="1057"/>
      <c r="AW120" s="1057"/>
      <c r="AX120" s="1057"/>
      <c r="AY120" s="1058"/>
      <c r="AZ120" s="994" t="s">
        <v>472</v>
      </c>
      <c r="BA120" s="962"/>
      <c r="BB120" s="962"/>
      <c r="BC120" s="962"/>
      <c r="BD120" s="962"/>
      <c r="BE120" s="962"/>
      <c r="BF120" s="962"/>
      <c r="BG120" s="962"/>
      <c r="BH120" s="962"/>
      <c r="BI120" s="962"/>
      <c r="BJ120" s="962"/>
      <c r="BK120" s="962"/>
      <c r="BL120" s="962"/>
      <c r="BM120" s="962"/>
      <c r="BN120" s="962"/>
      <c r="BO120" s="962"/>
      <c r="BP120" s="963"/>
      <c r="BQ120" s="995">
        <v>2203966</v>
      </c>
      <c r="BR120" s="996"/>
      <c r="BS120" s="996"/>
      <c r="BT120" s="996"/>
      <c r="BU120" s="996"/>
      <c r="BV120" s="996">
        <v>1910528</v>
      </c>
      <c r="BW120" s="996"/>
      <c r="BX120" s="996"/>
      <c r="BY120" s="996"/>
      <c r="BZ120" s="996"/>
      <c r="CA120" s="996">
        <v>2144226</v>
      </c>
      <c r="CB120" s="996"/>
      <c r="CC120" s="996"/>
      <c r="CD120" s="996"/>
      <c r="CE120" s="996"/>
      <c r="CF120" s="1009">
        <v>54.3</v>
      </c>
      <c r="CG120" s="1010"/>
      <c r="CH120" s="1010"/>
      <c r="CI120" s="1010"/>
      <c r="CJ120" s="1010"/>
      <c r="CK120" s="1071" t="s">
        <v>473</v>
      </c>
      <c r="CL120" s="1072"/>
      <c r="CM120" s="1072"/>
      <c r="CN120" s="1072"/>
      <c r="CO120" s="1073"/>
      <c r="CP120" s="1079" t="s">
        <v>408</v>
      </c>
      <c r="CQ120" s="1080"/>
      <c r="CR120" s="1080"/>
      <c r="CS120" s="1080"/>
      <c r="CT120" s="1080"/>
      <c r="CU120" s="1080"/>
      <c r="CV120" s="1080"/>
      <c r="CW120" s="1080"/>
      <c r="CX120" s="1080"/>
      <c r="CY120" s="1080"/>
      <c r="CZ120" s="1080"/>
      <c r="DA120" s="1080"/>
      <c r="DB120" s="1080"/>
      <c r="DC120" s="1080"/>
      <c r="DD120" s="1080"/>
      <c r="DE120" s="1080"/>
      <c r="DF120" s="1081"/>
      <c r="DG120" s="995" t="s">
        <v>450</v>
      </c>
      <c r="DH120" s="996"/>
      <c r="DI120" s="996"/>
      <c r="DJ120" s="996"/>
      <c r="DK120" s="996"/>
      <c r="DL120" s="996">
        <v>946701</v>
      </c>
      <c r="DM120" s="996"/>
      <c r="DN120" s="996"/>
      <c r="DO120" s="996"/>
      <c r="DP120" s="996"/>
      <c r="DQ120" s="996">
        <v>825882</v>
      </c>
      <c r="DR120" s="996"/>
      <c r="DS120" s="996"/>
      <c r="DT120" s="996"/>
      <c r="DU120" s="996"/>
      <c r="DV120" s="997">
        <v>20.9</v>
      </c>
      <c r="DW120" s="997"/>
      <c r="DX120" s="997"/>
      <c r="DY120" s="997"/>
      <c r="DZ120" s="998"/>
    </row>
    <row r="121" spans="1:130" s="226" customFormat="1" ht="26.25" customHeight="1" x14ac:dyDescent="0.2">
      <c r="A121" s="1122"/>
      <c r="B121" s="1014"/>
      <c r="C121" s="1039" t="s">
        <v>474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440</v>
      </c>
      <c r="AB121" s="1024"/>
      <c r="AC121" s="1024"/>
      <c r="AD121" s="1024"/>
      <c r="AE121" s="1025"/>
      <c r="AF121" s="1026" t="s">
        <v>129</v>
      </c>
      <c r="AG121" s="1024"/>
      <c r="AH121" s="1024"/>
      <c r="AI121" s="1024"/>
      <c r="AJ121" s="1025"/>
      <c r="AK121" s="1026" t="s">
        <v>450</v>
      </c>
      <c r="AL121" s="1024"/>
      <c r="AM121" s="1024"/>
      <c r="AN121" s="1024"/>
      <c r="AO121" s="1025"/>
      <c r="AP121" s="1027" t="s">
        <v>129</v>
      </c>
      <c r="AQ121" s="1028"/>
      <c r="AR121" s="1028"/>
      <c r="AS121" s="1028"/>
      <c r="AT121" s="1029"/>
      <c r="AU121" s="1059"/>
      <c r="AV121" s="1060"/>
      <c r="AW121" s="1060"/>
      <c r="AX121" s="1060"/>
      <c r="AY121" s="1061"/>
      <c r="AZ121" s="987" t="s">
        <v>475</v>
      </c>
      <c r="BA121" s="988"/>
      <c r="BB121" s="988"/>
      <c r="BC121" s="988"/>
      <c r="BD121" s="988"/>
      <c r="BE121" s="988"/>
      <c r="BF121" s="988"/>
      <c r="BG121" s="988"/>
      <c r="BH121" s="988"/>
      <c r="BI121" s="988"/>
      <c r="BJ121" s="988"/>
      <c r="BK121" s="988"/>
      <c r="BL121" s="988"/>
      <c r="BM121" s="988"/>
      <c r="BN121" s="988"/>
      <c r="BO121" s="988"/>
      <c r="BP121" s="989"/>
      <c r="BQ121" s="990">
        <v>13738</v>
      </c>
      <c r="BR121" s="991"/>
      <c r="BS121" s="991"/>
      <c r="BT121" s="991"/>
      <c r="BU121" s="991"/>
      <c r="BV121" s="991">
        <v>5199</v>
      </c>
      <c r="BW121" s="991"/>
      <c r="BX121" s="991"/>
      <c r="BY121" s="991"/>
      <c r="BZ121" s="991"/>
      <c r="CA121" s="991" t="s">
        <v>450</v>
      </c>
      <c r="CB121" s="991"/>
      <c r="CC121" s="991"/>
      <c r="CD121" s="991"/>
      <c r="CE121" s="991"/>
      <c r="CF121" s="985" t="s">
        <v>440</v>
      </c>
      <c r="CG121" s="986"/>
      <c r="CH121" s="986"/>
      <c r="CI121" s="986"/>
      <c r="CJ121" s="986"/>
      <c r="CK121" s="1074"/>
      <c r="CL121" s="1075"/>
      <c r="CM121" s="1075"/>
      <c r="CN121" s="1075"/>
      <c r="CO121" s="1076"/>
      <c r="CP121" s="1084" t="s">
        <v>406</v>
      </c>
      <c r="CQ121" s="1085"/>
      <c r="CR121" s="1085"/>
      <c r="CS121" s="1085"/>
      <c r="CT121" s="1085"/>
      <c r="CU121" s="1085"/>
      <c r="CV121" s="1085"/>
      <c r="CW121" s="1085"/>
      <c r="CX121" s="1085"/>
      <c r="CY121" s="1085"/>
      <c r="CZ121" s="1085"/>
      <c r="DA121" s="1085"/>
      <c r="DB121" s="1085"/>
      <c r="DC121" s="1085"/>
      <c r="DD121" s="1085"/>
      <c r="DE121" s="1085"/>
      <c r="DF121" s="1086"/>
      <c r="DG121" s="990">
        <v>50449</v>
      </c>
      <c r="DH121" s="991"/>
      <c r="DI121" s="991"/>
      <c r="DJ121" s="991"/>
      <c r="DK121" s="991"/>
      <c r="DL121" s="991">
        <v>48802</v>
      </c>
      <c r="DM121" s="991"/>
      <c r="DN121" s="991"/>
      <c r="DO121" s="991"/>
      <c r="DP121" s="991"/>
      <c r="DQ121" s="991">
        <v>125846</v>
      </c>
      <c r="DR121" s="991"/>
      <c r="DS121" s="991"/>
      <c r="DT121" s="991"/>
      <c r="DU121" s="991"/>
      <c r="DV121" s="992">
        <v>3.2</v>
      </c>
      <c r="DW121" s="992"/>
      <c r="DX121" s="992"/>
      <c r="DY121" s="992"/>
      <c r="DZ121" s="993"/>
    </row>
    <row r="122" spans="1:130" s="226" customFormat="1" ht="26.25" customHeight="1" x14ac:dyDescent="0.2">
      <c r="A122" s="1122"/>
      <c r="B122" s="1014"/>
      <c r="C122" s="987" t="s">
        <v>457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440</v>
      </c>
      <c r="AB122" s="1024"/>
      <c r="AC122" s="1024"/>
      <c r="AD122" s="1024"/>
      <c r="AE122" s="1025"/>
      <c r="AF122" s="1026" t="s">
        <v>450</v>
      </c>
      <c r="AG122" s="1024"/>
      <c r="AH122" s="1024"/>
      <c r="AI122" s="1024"/>
      <c r="AJ122" s="1025"/>
      <c r="AK122" s="1026" t="s">
        <v>438</v>
      </c>
      <c r="AL122" s="1024"/>
      <c r="AM122" s="1024"/>
      <c r="AN122" s="1024"/>
      <c r="AO122" s="1025"/>
      <c r="AP122" s="1027" t="s">
        <v>129</v>
      </c>
      <c r="AQ122" s="1028"/>
      <c r="AR122" s="1028"/>
      <c r="AS122" s="1028"/>
      <c r="AT122" s="1029"/>
      <c r="AU122" s="1059"/>
      <c r="AV122" s="1060"/>
      <c r="AW122" s="1060"/>
      <c r="AX122" s="1060"/>
      <c r="AY122" s="1061"/>
      <c r="AZ122" s="1038" t="s">
        <v>476</v>
      </c>
      <c r="BA122" s="1030"/>
      <c r="BB122" s="1030"/>
      <c r="BC122" s="1030"/>
      <c r="BD122" s="1030"/>
      <c r="BE122" s="1030"/>
      <c r="BF122" s="1030"/>
      <c r="BG122" s="1030"/>
      <c r="BH122" s="1030"/>
      <c r="BI122" s="1030"/>
      <c r="BJ122" s="1030"/>
      <c r="BK122" s="1030"/>
      <c r="BL122" s="1030"/>
      <c r="BM122" s="1030"/>
      <c r="BN122" s="1030"/>
      <c r="BO122" s="1030"/>
      <c r="BP122" s="1031"/>
      <c r="BQ122" s="1064">
        <v>5606214</v>
      </c>
      <c r="BR122" s="1065"/>
      <c r="BS122" s="1065"/>
      <c r="BT122" s="1065"/>
      <c r="BU122" s="1065"/>
      <c r="BV122" s="1065">
        <v>5639894</v>
      </c>
      <c r="BW122" s="1065"/>
      <c r="BX122" s="1065"/>
      <c r="BY122" s="1065"/>
      <c r="BZ122" s="1065"/>
      <c r="CA122" s="1065">
        <v>5595745</v>
      </c>
      <c r="CB122" s="1065"/>
      <c r="CC122" s="1065"/>
      <c r="CD122" s="1065"/>
      <c r="CE122" s="1065"/>
      <c r="CF122" s="1082">
        <v>141.80000000000001</v>
      </c>
      <c r="CG122" s="1083"/>
      <c r="CH122" s="1083"/>
      <c r="CI122" s="1083"/>
      <c r="CJ122" s="1083"/>
      <c r="CK122" s="1074"/>
      <c r="CL122" s="1075"/>
      <c r="CM122" s="1075"/>
      <c r="CN122" s="1075"/>
      <c r="CO122" s="1076"/>
      <c r="CP122" s="1084" t="s">
        <v>404</v>
      </c>
      <c r="CQ122" s="1085"/>
      <c r="CR122" s="1085"/>
      <c r="CS122" s="1085"/>
      <c r="CT122" s="1085"/>
      <c r="CU122" s="1085"/>
      <c r="CV122" s="1085"/>
      <c r="CW122" s="1085"/>
      <c r="CX122" s="1085"/>
      <c r="CY122" s="1085"/>
      <c r="CZ122" s="1085"/>
      <c r="DA122" s="1085"/>
      <c r="DB122" s="1085"/>
      <c r="DC122" s="1085"/>
      <c r="DD122" s="1085"/>
      <c r="DE122" s="1085"/>
      <c r="DF122" s="1086"/>
      <c r="DG122" s="990" t="s">
        <v>438</v>
      </c>
      <c r="DH122" s="991"/>
      <c r="DI122" s="991"/>
      <c r="DJ122" s="991"/>
      <c r="DK122" s="991"/>
      <c r="DL122" s="991" t="s">
        <v>440</v>
      </c>
      <c r="DM122" s="991"/>
      <c r="DN122" s="991"/>
      <c r="DO122" s="991"/>
      <c r="DP122" s="991"/>
      <c r="DQ122" s="991" t="s">
        <v>450</v>
      </c>
      <c r="DR122" s="991"/>
      <c r="DS122" s="991"/>
      <c r="DT122" s="991"/>
      <c r="DU122" s="991"/>
      <c r="DV122" s="992" t="s">
        <v>441</v>
      </c>
      <c r="DW122" s="992"/>
      <c r="DX122" s="992"/>
      <c r="DY122" s="992"/>
      <c r="DZ122" s="993"/>
    </row>
    <row r="123" spans="1:130" s="226" customFormat="1" ht="26.25" customHeight="1" x14ac:dyDescent="0.2">
      <c r="A123" s="1122"/>
      <c r="B123" s="1014"/>
      <c r="C123" s="987" t="s">
        <v>463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450</v>
      </c>
      <c r="AB123" s="1024"/>
      <c r="AC123" s="1024"/>
      <c r="AD123" s="1024"/>
      <c r="AE123" s="1025"/>
      <c r="AF123" s="1026" t="s">
        <v>450</v>
      </c>
      <c r="AG123" s="1024"/>
      <c r="AH123" s="1024"/>
      <c r="AI123" s="1024"/>
      <c r="AJ123" s="1025"/>
      <c r="AK123" s="1026" t="s">
        <v>438</v>
      </c>
      <c r="AL123" s="1024"/>
      <c r="AM123" s="1024"/>
      <c r="AN123" s="1024"/>
      <c r="AO123" s="1025"/>
      <c r="AP123" s="1027" t="s">
        <v>450</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477</v>
      </c>
      <c r="BP123" s="1070"/>
      <c r="BQ123" s="1128">
        <v>7823918</v>
      </c>
      <c r="BR123" s="1129"/>
      <c r="BS123" s="1129"/>
      <c r="BT123" s="1129"/>
      <c r="BU123" s="1129"/>
      <c r="BV123" s="1129">
        <v>7555621</v>
      </c>
      <c r="BW123" s="1129"/>
      <c r="BX123" s="1129"/>
      <c r="BY123" s="1129"/>
      <c r="BZ123" s="1129"/>
      <c r="CA123" s="1129">
        <v>7739971</v>
      </c>
      <c r="CB123" s="1129"/>
      <c r="CC123" s="1129"/>
      <c r="CD123" s="1129"/>
      <c r="CE123" s="1129"/>
      <c r="CF123" s="1066"/>
      <c r="CG123" s="1067"/>
      <c r="CH123" s="1067"/>
      <c r="CI123" s="1067"/>
      <c r="CJ123" s="1068"/>
      <c r="CK123" s="1074"/>
      <c r="CL123" s="1075"/>
      <c r="CM123" s="1075"/>
      <c r="CN123" s="1075"/>
      <c r="CO123" s="1076"/>
      <c r="CP123" s="1084" t="s">
        <v>478</v>
      </c>
      <c r="CQ123" s="1085"/>
      <c r="CR123" s="1085"/>
      <c r="CS123" s="1085"/>
      <c r="CT123" s="1085"/>
      <c r="CU123" s="1085"/>
      <c r="CV123" s="1085"/>
      <c r="CW123" s="1085"/>
      <c r="CX123" s="1085"/>
      <c r="CY123" s="1085"/>
      <c r="CZ123" s="1085"/>
      <c r="DA123" s="1085"/>
      <c r="DB123" s="1085"/>
      <c r="DC123" s="1085"/>
      <c r="DD123" s="1085"/>
      <c r="DE123" s="1085"/>
      <c r="DF123" s="1086"/>
      <c r="DG123" s="1023" t="s">
        <v>441</v>
      </c>
      <c r="DH123" s="1024"/>
      <c r="DI123" s="1024"/>
      <c r="DJ123" s="1024"/>
      <c r="DK123" s="1025"/>
      <c r="DL123" s="1026" t="s">
        <v>441</v>
      </c>
      <c r="DM123" s="1024"/>
      <c r="DN123" s="1024"/>
      <c r="DO123" s="1024"/>
      <c r="DP123" s="1025"/>
      <c r="DQ123" s="1026" t="s">
        <v>392</v>
      </c>
      <c r="DR123" s="1024"/>
      <c r="DS123" s="1024"/>
      <c r="DT123" s="1024"/>
      <c r="DU123" s="1025"/>
      <c r="DV123" s="1027" t="s">
        <v>441</v>
      </c>
      <c r="DW123" s="1028"/>
      <c r="DX123" s="1028"/>
      <c r="DY123" s="1028"/>
      <c r="DZ123" s="1029"/>
    </row>
    <row r="124" spans="1:130" s="226" customFormat="1" ht="26.25" customHeight="1" thickBot="1" x14ac:dyDescent="0.25">
      <c r="A124" s="1122"/>
      <c r="B124" s="1014"/>
      <c r="C124" s="987" t="s">
        <v>466</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129</v>
      </c>
      <c r="AB124" s="1024"/>
      <c r="AC124" s="1024"/>
      <c r="AD124" s="1024"/>
      <c r="AE124" s="1025"/>
      <c r="AF124" s="1026" t="s">
        <v>129</v>
      </c>
      <c r="AG124" s="1024"/>
      <c r="AH124" s="1024"/>
      <c r="AI124" s="1024"/>
      <c r="AJ124" s="1025"/>
      <c r="AK124" s="1026" t="s">
        <v>440</v>
      </c>
      <c r="AL124" s="1024"/>
      <c r="AM124" s="1024"/>
      <c r="AN124" s="1024"/>
      <c r="AO124" s="1025"/>
      <c r="AP124" s="1027" t="s">
        <v>450</v>
      </c>
      <c r="AQ124" s="1028"/>
      <c r="AR124" s="1028"/>
      <c r="AS124" s="1028"/>
      <c r="AT124" s="1029"/>
      <c r="AU124" s="1124" t="s">
        <v>479</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450</v>
      </c>
      <c r="BR124" s="1092"/>
      <c r="BS124" s="1092"/>
      <c r="BT124" s="1092"/>
      <c r="BU124" s="1092"/>
      <c r="BV124" s="1092" t="s">
        <v>392</v>
      </c>
      <c r="BW124" s="1092"/>
      <c r="BX124" s="1092"/>
      <c r="BY124" s="1092"/>
      <c r="BZ124" s="1092"/>
      <c r="CA124" s="1092" t="s">
        <v>450</v>
      </c>
      <c r="CB124" s="1092"/>
      <c r="CC124" s="1092"/>
      <c r="CD124" s="1092"/>
      <c r="CE124" s="1092"/>
      <c r="CF124" s="1093"/>
      <c r="CG124" s="1094"/>
      <c r="CH124" s="1094"/>
      <c r="CI124" s="1094"/>
      <c r="CJ124" s="1095"/>
      <c r="CK124" s="1077"/>
      <c r="CL124" s="1077"/>
      <c r="CM124" s="1077"/>
      <c r="CN124" s="1077"/>
      <c r="CO124" s="1078"/>
      <c r="CP124" s="1084" t="s">
        <v>480</v>
      </c>
      <c r="CQ124" s="1085"/>
      <c r="CR124" s="1085"/>
      <c r="CS124" s="1085"/>
      <c r="CT124" s="1085"/>
      <c r="CU124" s="1085"/>
      <c r="CV124" s="1085"/>
      <c r="CW124" s="1085"/>
      <c r="CX124" s="1085"/>
      <c r="CY124" s="1085"/>
      <c r="CZ124" s="1085"/>
      <c r="DA124" s="1085"/>
      <c r="DB124" s="1085"/>
      <c r="DC124" s="1085"/>
      <c r="DD124" s="1085"/>
      <c r="DE124" s="1085"/>
      <c r="DF124" s="1086"/>
      <c r="DG124" s="1069">
        <v>1116805</v>
      </c>
      <c r="DH124" s="1051"/>
      <c r="DI124" s="1051"/>
      <c r="DJ124" s="1051"/>
      <c r="DK124" s="1052"/>
      <c r="DL124" s="1050" t="s">
        <v>440</v>
      </c>
      <c r="DM124" s="1051"/>
      <c r="DN124" s="1051"/>
      <c r="DO124" s="1051"/>
      <c r="DP124" s="1052"/>
      <c r="DQ124" s="1050" t="s">
        <v>440</v>
      </c>
      <c r="DR124" s="1051"/>
      <c r="DS124" s="1051"/>
      <c r="DT124" s="1051"/>
      <c r="DU124" s="1052"/>
      <c r="DV124" s="1053" t="s">
        <v>440</v>
      </c>
      <c r="DW124" s="1054"/>
      <c r="DX124" s="1054"/>
      <c r="DY124" s="1054"/>
      <c r="DZ124" s="1055"/>
    </row>
    <row r="125" spans="1:130" s="226" customFormat="1" ht="26.25" customHeight="1" x14ac:dyDescent="0.2">
      <c r="A125" s="1122"/>
      <c r="B125" s="1014"/>
      <c r="C125" s="987" t="s">
        <v>468</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440</v>
      </c>
      <c r="AB125" s="1024"/>
      <c r="AC125" s="1024"/>
      <c r="AD125" s="1024"/>
      <c r="AE125" s="1025"/>
      <c r="AF125" s="1026" t="s">
        <v>129</v>
      </c>
      <c r="AG125" s="1024"/>
      <c r="AH125" s="1024"/>
      <c r="AI125" s="1024"/>
      <c r="AJ125" s="1025"/>
      <c r="AK125" s="1026" t="s">
        <v>392</v>
      </c>
      <c r="AL125" s="1024"/>
      <c r="AM125" s="1024"/>
      <c r="AN125" s="1024"/>
      <c r="AO125" s="1025"/>
      <c r="AP125" s="1027" t="s">
        <v>129</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481</v>
      </c>
      <c r="CL125" s="1072"/>
      <c r="CM125" s="1072"/>
      <c r="CN125" s="1072"/>
      <c r="CO125" s="1073"/>
      <c r="CP125" s="994" t="s">
        <v>482</v>
      </c>
      <c r="CQ125" s="962"/>
      <c r="CR125" s="962"/>
      <c r="CS125" s="962"/>
      <c r="CT125" s="962"/>
      <c r="CU125" s="962"/>
      <c r="CV125" s="962"/>
      <c r="CW125" s="962"/>
      <c r="CX125" s="962"/>
      <c r="CY125" s="962"/>
      <c r="CZ125" s="962"/>
      <c r="DA125" s="962"/>
      <c r="DB125" s="962"/>
      <c r="DC125" s="962"/>
      <c r="DD125" s="962"/>
      <c r="DE125" s="962"/>
      <c r="DF125" s="963"/>
      <c r="DG125" s="995" t="s">
        <v>441</v>
      </c>
      <c r="DH125" s="996"/>
      <c r="DI125" s="996"/>
      <c r="DJ125" s="996"/>
      <c r="DK125" s="996"/>
      <c r="DL125" s="996" t="s">
        <v>440</v>
      </c>
      <c r="DM125" s="996"/>
      <c r="DN125" s="996"/>
      <c r="DO125" s="996"/>
      <c r="DP125" s="996"/>
      <c r="DQ125" s="996" t="s">
        <v>440</v>
      </c>
      <c r="DR125" s="996"/>
      <c r="DS125" s="996"/>
      <c r="DT125" s="996"/>
      <c r="DU125" s="996"/>
      <c r="DV125" s="997" t="s">
        <v>440</v>
      </c>
      <c r="DW125" s="997"/>
      <c r="DX125" s="997"/>
      <c r="DY125" s="997"/>
      <c r="DZ125" s="998"/>
    </row>
    <row r="126" spans="1:130" s="226" customFormat="1" ht="26.25" customHeight="1" thickBot="1" x14ac:dyDescent="0.25">
      <c r="A126" s="1122"/>
      <c r="B126" s="1014"/>
      <c r="C126" s="987" t="s">
        <v>470</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440</v>
      </c>
      <c r="AB126" s="1024"/>
      <c r="AC126" s="1024"/>
      <c r="AD126" s="1024"/>
      <c r="AE126" s="1025"/>
      <c r="AF126" s="1026" t="s">
        <v>129</v>
      </c>
      <c r="AG126" s="1024"/>
      <c r="AH126" s="1024"/>
      <c r="AI126" s="1024"/>
      <c r="AJ126" s="1025"/>
      <c r="AK126" s="1026" t="s">
        <v>440</v>
      </c>
      <c r="AL126" s="1024"/>
      <c r="AM126" s="1024"/>
      <c r="AN126" s="1024"/>
      <c r="AO126" s="1025"/>
      <c r="AP126" s="1027" t="s">
        <v>441</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483</v>
      </c>
      <c r="CQ126" s="988"/>
      <c r="CR126" s="988"/>
      <c r="CS126" s="988"/>
      <c r="CT126" s="988"/>
      <c r="CU126" s="988"/>
      <c r="CV126" s="988"/>
      <c r="CW126" s="988"/>
      <c r="CX126" s="988"/>
      <c r="CY126" s="988"/>
      <c r="CZ126" s="988"/>
      <c r="DA126" s="988"/>
      <c r="DB126" s="988"/>
      <c r="DC126" s="988"/>
      <c r="DD126" s="988"/>
      <c r="DE126" s="988"/>
      <c r="DF126" s="989"/>
      <c r="DG126" s="990" t="s">
        <v>440</v>
      </c>
      <c r="DH126" s="991"/>
      <c r="DI126" s="991"/>
      <c r="DJ126" s="991"/>
      <c r="DK126" s="991"/>
      <c r="DL126" s="991" t="s">
        <v>440</v>
      </c>
      <c r="DM126" s="991"/>
      <c r="DN126" s="991"/>
      <c r="DO126" s="991"/>
      <c r="DP126" s="991"/>
      <c r="DQ126" s="991" t="s">
        <v>440</v>
      </c>
      <c r="DR126" s="991"/>
      <c r="DS126" s="991"/>
      <c r="DT126" s="991"/>
      <c r="DU126" s="991"/>
      <c r="DV126" s="992" t="s">
        <v>129</v>
      </c>
      <c r="DW126" s="992"/>
      <c r="DX126" s="992"/>
      <c r="DY126" s="992"/>
      <c r="DZ126" s="993"/>
    </row>
    <row r="127" spans="1:130" s="226" customFormat="1" ht="26.25" customHeight="1" x14ac:dyDescent="0.2">
      <c r="A127" s="1123"/>
      <c r="B127" s="1016"/>
      <c r="C127" s="1038" t="s">
        <v>484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440</v>
      </c>
      <c r="AB127" s="1024"/>
      <c r="AC127" s="1024"/>
      <c r="AD127" s="1024"/>
      <c r="AE127" s="1025"/>
      <c r="AF127" s="1026" t="s">
        <v>440</v>
      </c>
      <c r="AG127" s="1024"/>
      <c r="AH127" s="1024"/>
      <c r="AI127" s="1024"/>
      <c r="AJ127" s="1025"/>
      <c r="AK127" s="1026" t="s">
        <v>129</v>
      </c>
      <c r="AL127" s="1024"/>
      <c r="AM127" s="1024"/>
      <c r="AN127" s="1024"/>
      <c r="AO127" s="1025"/>
      <c r="AP127" s="1027" t="s">
        <v>440</v>
      </c>
      <c r="AQ127" s="1028"/>
      <c r="AR127" s="1028"/>
      <c r="AS127" s="1028"/>
      <c r="AT127" s="1029"/>
      <c r="AU127" s="228"/>
      <c r="AV127" s="228"/>
      <c r="AW127" s="228"/>
      <c r="AX127" s="1096" t="s">
        <v>485</v>
      </c>
      <c r="AY127" s="1097"/>
      <c r="AZ127" s="1097"/>
      <c r="BA127" s="1097"/>
      <c r="BB127" s="1097"/>
      <c r="BC127" s="1097"/>
      <c r="BD127" s="1097"/>
      <c r="BE127" s="1098"/>
      <c r="BF127" s="1099" t="s">
        <v>486</v>
      </c>
      <c r="BG127" s="1097"/>
      <c r="BH127" s="1097"/>
      <c r="BI127" s="1097"/>
      <c r="BJ127" s="1097"/>
      <c r="BK127" s="1097"/>
      <c r="BL127" s="1098"/>
      <c r="BM127" s="1099" t="s">
        <v>487</v>
      </c>
      <c r="BN127" s="1097"/>
      <c r="BO127" s="1097"/>
      <c r="BP127" s="1097"/>
      <c r="BQ127" s="1097"/>
      <c r="BR127" s="1097"/>
      <c r="BS127" s="1098"/>
      <c r="BT127" s="1099" t="s">
        <v>488</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489</v>
      </c>
      <c r="CQ127" s="988"/>
      <c r="CR127" s="988"/>
      <c r="CS127" s="988"/>
      <c r="CT127" s="988"/>
      <c r="CU127" s="988"/>
      <c r="CV127" s="988"/>
      <c r="CW127" s="988"/>
      <c r="CX127" s="988"/>
      <c r="CY127" s="988"/>
      <c r="CZ127" s="988"/>
      <c r="DA127" s="988"/>
      <c r="DB127" s="988"/>
      <c r="DC127" s="988"/>
      <c r="DD127" s="988"/>
      <c r="DE127" s="988"/>
      <c r="DF127" s="989"/>
      <c r="DG127" s="990" t="s">
        <v>440</v>
      </c>
      <c r="DH127" s="991"/>
      <c r="DI127" s="991"/>
      <c r="DJ127" s="991"/>
      <c r="DK127" s="991"/>
      <c r="DL127" s="991" t="s">
        <v>438</v>
      </c>
      <c r="DM127" s="991"/>
      <c r="DN127" s="991"/>
      <c r="DO127" s="991"/>
      <c r="DP127" s="991"/>
      <c r="DQ127" s="991" t="s">
        <v>440</v>
      </c>
      <c r="DR127" s="991"/>
      <c r="DS127" s="991"/>
      <c r="DT127" s="991"/>
      <c r="DU127" s="991"/>
      <c r="DV127" s="992" t="s">
        <v>440</v>
      </c>
      <c r="DW127" s="992"/>
      <c r="DX127" s="992"/>
      <c r="DY127" s="992"/>
      <c r="DZ127" s="993"/>
    </row>
    <row r="128" spans="1:130" s="226" customFormat="1" ht="26.25" customHeight="1" thickBot="1" x14ac:dyDescent="0.25">
      <c r="A128" s="1106" t="s">
        <v>490</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491</v>
      </c>
      <c r="X128" s="1108"/>
      <c r="Y128" s="1108"/>
      <c r="Z128" s="1109"/>
      <c r="AA128" s="1110">
        <v>6289</v>
      </c>
      <c r="AB128" s="1111"/>
      <c r="AC128" s="1111"/>
      <c r="AD128" s="1111"/>
      <c r="AE128" s="1112"/>
      <c r="AF128" s="1113">
        <v>3594</v>
      </c>
      <c r="AG128" s="1111"/>
      <c r="AH128" s="1111"/>
      <c r="AI128" s="1111"/>
      <c r="AJ128" s="1112"/>
      <c r="AK128" s="1113">
        <v>6428</v>
      </c>
      <c r="AL128" s="1111"/>
      <c r="AM128" s="1111"/>
      <c r="AN128" s="1111"/>
      <c r="AO128" s="1112"/>
      <c r="AP128" s="1114"/>
      <c r="AQ128" s="1115"/>
      <c r="AR128" s="1115"/>
      <c r="AS128" s="1115"/>
      <c r="AT128" s="1116"/>
      <c r="AU128" s="228"/>
      <c r="AV128" s="228"/>
      <c r="AW128" s="228"/>
      <c r="AX128" s="961" t="s">
        <v>492</v>
      </c>
      <c r="AY128" s="962"/>
      <c r="AZ128" s="962"/>
      <c r="BA128" s="962"/>
      <c r="BB128" s="962"/>
      <c r="BC128" s="962"/>
      <c r="BD128" s="962"/>
      <c r="BE128" s="963"/>
      <c r="BF128" s="1117" t="s">
        <v>438</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493</v>
      </c>
      <c r="CQ128" s="791"/>
      <c r="CR128" s="791"/>
      <c r="CS128" s="791"/>
      <c r="CT128" s="791"/>
      <c r="CU128" s="791"/>
      <c r="CV128" s="791"/>
      <c r="CW128" s="791"/>
      <c r="CX128" s="791"/>
      <c r="CY128" s="791"/>
      <c r="CZ128" s="791"/>
      <c r="DA128" s="791"/>
      <c r="DB128" s="791"/>
      <c r="DC128" s="791"/>
      <c r="DD128" s="791"/>
      <c r="DE128" s="791"/>
      <c r="DF128" s="1101"/>
      <c r="DG128" s="1102" t="s">
        <v>438</v>
      </c>
      <c r="DH128" s="1103"/>
      <c r="DI128" s="1103"/>
      <c r="DJ128" s="1103"/>
      <c r="DK128" s="1103"/>
      <c r="DL128" s="1103" t="s">
        <v>450</v>
      </c>
      <c r="DM128" s="1103"/>
      <c r="DN128" s="1103"/>
      <c r="DO128" s="1103"/>
      <c r="DP128" s="1103"/>
      <c r="DQ128" s="1103" t="s">
        <v>450</v>
      </c>
      <c r="DR128" s="1103"/>
      <c r="DS128" s="1103"/>
      <c r="DT128" s="1103"/>
      <c r="DU128" s="1103"/>
      <c r="DV128" s="1104" t="s">
        <v>450</v>
      </c>
      <c r="DW128" s="1104"/>
      <c r="DX128" s="1104"/>
      <c r="DY128" s="1104"/>
      <c r="DZ128" s="1105"/>
    </row>
    <row r="129" spans="1:131" s="226" customFormat="1" ht="26.25" customHeight="1" x14ac:dyDescent="0.2">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494</v>
      </c>
      <c r="X129" s="1136"/>
      <c r="Y129" s="1136"/>
      <c r="Z129" s="1137"/>
      <c r="AA129" s="1023">
        <v>3914426</v>
      </c>
      <c r="AB129" s="1024"/>
      <c r="AC129" s="1024"/>
      <c r="AD129" s="1024"/>
      <c r="AE129" s="1025"/>
      <c r="AF129" s="1026">
        <v>4096512</v>
      </c>
      <c r="AG129" s="1024"/>
      <c r="AH129" s="1024"/>
      <c r="AI129" s="1024"/>
      <c r="AJ129" s="1025"/>
      <c r="AK129" s="1026">
        <v>4416460</v>
      </c>
      <c r="AL129" s="1024"/>
      <c r="AM129" s="1024"/>
      <c r="AN129" s="1024"/>
      <c r="AO129" s="1025"/>
      <c r="AP129" s="1138"/>
      <c r="AQ129" s="1139"/>
      <c r="AR129" s="1139"/>
      <c r="AS129" s="1139"/>
      <c r="AT129" s="1140"/>
      <c r="AU129" s="229"/>
      <c r="AV129" s="229"/>
      <c r="AW129" s="229"/>
      <c r="AX129" s="1130" t="s">
        <v>495</v>
      </c>
      <c r="AY129" s="988"/>
      <c r="AZ129" s="988"/>
      <c r="BA129" s="988"/>
      <c r="BB129" s="988"/>
      <c r="BC129" s="988"/>
      <c r="BD129" s="988"/>
      <c r="BE129" s="989"/>
      <c r="BF129" s="1131" t="s">
        <v>129</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496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497</v>
      </c>
      <c r="X130" s="1136"/>
      <c r="Y130" s="1136"/>
      <c r="Z130" s="1137"/>
      <c r="AA130" s="1023">
        <v>478996</v>
      </c>
      <c r="AB130" s="1024"/>
      <c r="AC130" s="1024"/>
      <c r="AD130" s="1024"/>
      <c r="AE130" s="1025"/>
      <c r="AF130" s="1026">
        <v>468107</v>
      </c>
      <c r="AG130" s="1024"/>
      <c r="AH130" s="1024"/>
      <c r="AI130" s="1024"/>
      <c r="AJ130" s="1025"/>
      <c r="AK130" s="1026">
        <v>469422</v>
      </c>
      <c r="AL130" s="1024"/>
      <c r="AM130" s="1024"/>
      <c r="AN130" s="1024"/>
      <c r="AO130" s="1025"/>
      <c r="AP130" s="1138"/>
      <c r="AQ130" s="1139"/>
      <c r="AR130" s="1139"/>
      <c r="AS130" s="1139"/>
      <c r="AT130" s="1140"/>
      <c r="AU130" s="229"/>
      <c r="AV130" s="229"/>
      <c r="AW130" s="229"/>
      <c r="AX130" s="1130" t="s">
        <v>498</v>
      </c>
      <c r="AY130" s="988"/>
      <c r="AZ130" s="988"/>
      <c r="BA130" s="988"/>
      <c r="BB130" s="988"/>
      <c r="BC130" s="988"/>
      <c r="BD130" s="988"/>
      <c r="BE130" s="989"/>
      <c r="BF130" s="1166">
        <v>-2.7</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499</v>
      </c>
      <c r="X131" s="1173"/>
      <c r="Y131" s="1173"/>
      <c r="Z131" s="1174"/>
      <c r="AA131" s="1069">
        <v>3435430</v>
      </c>
      <c r="AB131" s="1051"/>
      <c r="AC131" s="1051"/>
      <c r="AD131" s="1051"/>
      <c r="AE131" s="1052"/>
      <c r="AF131" s="1050">
        <v>3628405</v>
      </c>
      <c r="AG131" s="1051"/>
      <c r="AH131" s="1051"/>
      <c r="AI131" s="1051"/>
      <c r="AJ131" s="1052"/>
      <c r="AK131" s="1050">
        <v>3947038</v>
      </c>
      <c r="AL131" s="1051"/>
      <c r="AM131" s="1051"/>
      <c r="AN131" s="1051"/>
      <c r="AO131" s="1052"/>
      <c r="AP131" s="1175"/>
      <c r="AQ131" s="1176"/>
      <c r="AR131" s="1176"/>
      <c r="AS131" s="1176"/>
      <c r="AT131" s="1177"/>
      <c r="AU131" s="229"/>
      <c r="AV131" s="229"/>
      <c r="AW131" s="229"/>
      <c r="AX131" s="1148" t="s">
        <v>500</v>
      </c>
      <c r="AY131" s="791"/>
      <c r="AZ131" s="791"/>
      <c r="BA131" s="791"/>
      <c r="BB131" s="791"/>
      <c r="BC131" s="791"/>
      <c r="BD131" s="791"/>
      <c r="BE131" s="1101"/>
      <c r="BF131" s="1149" t="s">
        <v>129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501</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502</v>
      </c>
      <c r="W132" s="1159"/>
      <c r="X132" s="1159"/>
      <c r="Y132" s="1159"/>
      <c r="Z132" s="1160"/>
      <c r="AA132" s="1161">
        <v>-3.14720428</v>
      </c>
      <c r="AB132" s="1162"/>
      <c r="AC132" s="1162"/>
      <c r="AD132" s="1162"/>
      <c r="AE132" s="1163"/>
      <c r="AF132" s="1164">
        <v>-3.225191234</v>
      </c>
      <c r="AG132" s="1162"/>
      <c r="AH132" s="1162"/>
      <c r="AI132" s="1162"/>
      <c r="AJ132" s="1163"/>
      <c r="AK132" s="1164">
        <v>-2.0075307100000002</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503</v>
      </c>
      <c r="W133" s="1142"/>
      <c r="X133" s="1142"/>
      <c r="Y133" s="1142"/>
      <c r="Z133" s="1143"/>
      <c r="AA133" s="1144">
        <v>-2.2999999999999998</v>
      </c>
      <c r="AB133" s="1145"/>
      <c r="AC133" s="1145"/>
      <c r="AD133" s="1145"/>
      <c r="AE133" s="1146"/>
      <c r="AF133" s="1144">
        <v>-3.1</v>
      </c>
      <c r="AG133" s="1145"/>
      <c r="AH133" s="1145"/>
      <c r="AI133" s="1145"/>
      <c r="AJ133" s="1146"/>
      <c r="AK133" s="1144">
        <v>-2.7</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O42JNZIDqn5AhCu4WSJ0N5lz5/GgL2z8r88fSdsLLKSFZtZTFZBvn+QGgWvMHdNhqgCJdkyE9HgQE+QOYJw==" saltValue="Yz6b/FQpfj7uvG8tTfPj0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504</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algorithmName="SHA-512" hashValue="im+q5vBgDiJVi1qNwNnPwIkTLGU8SJF29yjf0y7Danb1sP23wG5/P4FIQLnDh2doNxOxLZfTPpJWud7UYqiyIg==" saltValue="MVJ/v8lh0KWyDHV6jGuPHw=="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Lm5+ex7q847UYZcrEtC7MZ89mJBrMn0hTtQTqmbc7JdSmu5vGsa68ISbdfmFRETgVUB+aTAmZOibZUopHd6A==" saltValue="ncirAy49dP4335AVZ8Ep2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507</v>
      </c>
      <c r="AP7" s="268"/>
      <c r="AQ7" s="269" t="s">
        <v>508</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509</v>
      </c>
      <c r="AQ8" s="275" t="s">
        <v>510</v>
      </c>
      <c r="AR8" s="276" t="s">
        <v>511</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512</v>
      </c>
      <c r="AL9" s="1182"/>
      <c r="AM9" s="1182"/>
      <c r="AN9" s="1183"/>
      <c r="AO9" s="277">
        <v>1347285</v>
      </c>
      <c r="AP9" s="277">
        <v>77649</v>
      </c>
      <c r="AQ9" s="278">
        <v>91900</v>
      </c>
      <c r="AR9" s="279">
        <v>-15.5</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513</v>
      </c>
      <c r="AL10" s="1182"/>
      <c r="AM10" s="1182"/>
      <c r="AN10" s="1183"/>
      <c r="AO10" s="280">
        <v>35519</v>
      </c>
      <c r="AP10" s="280">
        <v>2047</v>
      </c>
      <c r="AQ10" s="281">
        <v>11848</v>
      </c>
      <c r="AR10" s="282">
        <v>-82.7</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514</v>
      </c>
      <c r="AL11" s="1182"/>
      <c r="AM11" s="1182"/>
      <c r="AN11" s="1183"/>
      <c r="AO11" s="280" t="s">
        <v>515</v>
      </c>
      <c r="AP11" s="280" t="s">
        <v>515</v>
      </c>
      <c r="AQ11" s="281">
        <v>323</v>
      </c>
      <c r="AR11" s="282" t="s">
        <v>515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516</v>
      </c>
      <c r="AL12" s="1182"/>
      <c r="AM12" s="1182"/>
      <c r="AN12" s="1183"/>
      <c r="AO12" s="280" t="s">
        <v>515</v>
      </c>
      <c r="AP12" s="280" t="s">
        <v>515</v>
      </c>
      <c r="AQ12" s="281">
        <v>21</v>
      </c>
      <c r="AR12" s="282" t="s">
        <v>515</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517</v>
      </c>
      <c r="AL13" s="1182"/>
      <c r="AM13" s="1182"/>
      <c r="AN13" s="1183"/>
      <c r="AO13" s="280">
        <v>49351</v>
      </c>
      <c r="AP13" s="280">
        <v>2844</v>
      </c>
      <c r="AQ13" s="281">
        <v>3646</v>
      </c>
      <c r="AR13" s="282">
        <v>-22</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518</v>
      </c>
      <c r="AL14" s="1182"/>
      <c r="AM14" s="1182"/>
      <c r="AN14" s="1183"/>
      <c r="AO14" s="280">
        <v>8704</v>
      </c>
      <c r="AP14" s="280">
        <v>502</v>
      </c>
      <c r="AQ14" s="281">
        <v>1700</v>
      </c>
      <c r="AR14" s="282">
        <v>-70.5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519</v>
      </c>
      <c r="AL15" s="1185"/>
      <c r="AM15" s="1185"/>
      <c r="AN15" s="1186"/>
      <c r="AO15" s="280">
        <v>-101800</v>
      </c>
      <c r="AP15" s="280">
        <v>-5867</v>
      </c>
      <c r="AQ15" s="281">
        <v>-7027</v>
      </c>
      <c r="AR15" s="282">
        <v>-16.5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1339059</v>
      </c>
      <c r="AP16" s="280">
        <v>77175</v>
      </c>
      <c r="AQ16" s="281">
        <v>102411</v>
      </c>
      <c r="AR16" s="282">
        <v>-24.6</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520</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521</v>
      </c>
      <c r="AP20" s="289" t="s">
        <v>522</v>
      </c>
      <c r="AQ20" s="290" t="s">
        <v>523</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524</v>
      </c>
      <c r="AL21" s="1188"/>
      <c r="AM21" s="1188"/>
      <c r="AN21" s="1189"/>
      <c r="AO21" s="293">
        <v>6.92</v>
      </c>
      <c r="AP21" s="294">
        <v>9.23</v>
      </c>
      <c r="AQ21" s="295">
        <v>-2.31</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525</v>
      </c>
      <c r="AL22" s="1188"/>
      <c r="AM22" s="1188"/>
      <c r="AN22" s="1189"/>
      <c r="AO22" s="298">
        <v>97</v>
      </c>
      <c r="AP22" s="299">
        <v>96.8</v>
      </c>
      <c r="AQ22" s="300">
        <v>0.2</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8" t="s">
        <v>526</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2" x14ac:dyDescent="0.2">
      <c r="A27" s="305"/>
      <c r="AO27" s="258"/>
      <c r="AP27" s="258"/>
      <c r="AQ27" s="258"/>
      <c r="AR27" s="258"/>
      <c r="AS27" s="258"/>
      <c r="AT27" s="258"/>
    </row>
    <row r="28" spans="1:46" ht="16.2" x14ac:dyDescent="0.2">
      <c r="A28" s="259" t="s">
        <v>527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507</v>
      </c>
      <c r="AP30" s="268"/>
      <c r="AQ30" s="269" t="s">
        <v>508</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509</v>
      </c>
      <c r="AQ31" s="275" t="s">
        <v>510</v>
      </c>
      <c r="AR31" s="276" t="s">
        <v>511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529</v>
      </c>
      <c r="AL32" s="1196"/>
      <c r="AM32" s="1196"/>
      <c r="AN32" s="1197"/>
      <c r="AO32" s="308">
        <v>197398</v>
      </c>
      <c r="AP32" s="308">
        <v>11377</v>
      </c>
      <c r="AQ32" s="309">
        <v>50517</v>
      </c>
      <c r="AR32" s="310">
        <v>-77.5</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530</v>
      </c>
      <c r="AL33" s="1196"/>
      <c r="AM33" s="1196"/>
      <c r="AN33" s="1197"/>
      <c r="AO33" s="308" t="s">
        <v>515</v>
      </c>
      <c r="AP33" s="308" t="s">
        <v>515</v>
      </c>
      <c r="AQ33" s="309" t="s">
        <v>515</v>
      </c>
      <c r="AR33" s="310" t="s">
        <v>515</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531</v>
      </c>
      <c r="AL34" s="1196"/>
      <c r="AM34" s="1196"/>
      <c r="AN34" s="1197"/>
      <c r="AO34" s="308" t="s">
        <v>515</v>
      </c>
      <c r="AP34" s="308" t="s">
        <v>515</v>
      </c>
      <c r="AQ34" s="309">
        <v>23</v>
      </c>
      <c r="AR34" s="310" t="s">
        <v>515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532</v>
      </c>
      <c r="AL35" s="1196"/>
      <c r="AM35" s="1196"/>
      <c r="AN35" s="1197"/>
      <c r="AO35" s="308">
        <v>199214</v>
      </c>
      <c r="AP35" s="308">
        <v>11481</v>
      </c>
      <c r="AQ35" s="309">
        <v>15430</v>
      </c>
      <c r="AR35" s="310">
        <v>-25.6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533</v>
      </c>
      <c r="AL36" s="1196"/>
      <c r="AM36" s="1196"/>
      <c r="AN36" s="1197"/>
      <c r="AO36" s="308" t="s">
        <v>515</v>
      </c>
      <c r="AP36" s="308" t="s">
        <v>515</v>
      </c>
      <c r="AQ36" s="309">
        <v>2664</v>
      </c>
      <c r="AR36" s="310" t="s">
        <v>515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534</v>
      </c>
      <c r="AL37" s="1196"/>
      <c r="AM37" s="1196"/>
      <c r="AN37" s="1197"/>
      <c r="AO37" s="308" t="s">
        <v>515</v>
      </c>
      <c r="AP37" s="308" t="s">
        <v>515</v>
      </c>
      <c r="AQ37" s="309">
        <v>451</v>
      </c>
      <c r="AR37" s="310" t="s">
        <v>515</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535</v>
      </c>
      <c r="AL38" s="1199"/>
      <c r="AM38" s="1199"/>
      <c r="AN38" s="1200"/>
      <c r="AO38" s="311" t="s">
        <v>515</v>
      </c>
      <c r="AP38" s="311" t="s">
        <v>515</v>
      </c>
      <c r="AQ38" s="312">
        <v>4</v>
      </c>
      <c r="AR38" s="300" t="s">
        <v>515</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536</v>
      </c>
      <c r="AL39" s="1199"/>
      <c r="AM39" s="1199"/>
      <c r="AN39" s="1200"/>
      <c r="AO39" s="308">
        <v>-6428</v>
      </c>
      <c r="AP39" s="308">
        <v>-370</v>
      </c>
      <c r="AQ39" s="309">
        <v>-3528</v>
      </c>
      <c r="AR39" s="310">
        <v>-89.5</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537</v>
      </c>
      <c r="AL40" s="1196"/>
      <c r="AM40" s="1196"/>
      <c r="AN40" s="1197"/>
      <c r="AO40" s="308">
        <v>-469422</v>
      </c>
      <c r="AP40" s="308">
        <v>-27054</v>
      </c>
      <c r="AQ40" s="309">
        <v>-45748</v>
      </c>
      <c r="AR40" s="310">
        <v>-40.9</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298</v>
      </c>
      <c r="AL41" s="1202"/>
      <c r="AM41" s="1202"/>
      <c r="AN41" s="1203"/>
      <c r="AO41" s="308">
        <v>-79238</v>
      </c>
      <c r="AP41" s="308">
        <v>-4567</v>
      </c>
      <c r="AQ41" s="309">
        <v>19813</v>
      </c>
      <c r="AR41" s="310">
        <v>-123.1</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538</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507</v>
      </c>
      <c r="AN49" s="1192" t="s">
        <v>541</v>
      </c>
      <c r="AO49" s="1193"/>
      <c r="AP49" s="1193"/>
      <c r="AQ49" s="1193"/>
      <c r="AR49" s="1194"/>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542</v>
      </c>
      <c r="AO50" s="325" t="s">
        <v>543</v>
      </c>
      <c r="AP50" s="326" t="s">
        <v>544</v>
      </c>
      <c r="AQ50" s="327" t="s">
        <v>545</v>
      </c>
      <c r="AR50" s="328" t="s">
        <v>546</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547</v>
      </c>
      <c r="AL51" s="321"/>
      <c r="AM51" s="329">
        <v>709643</v>
      </c>
      <c r="AN51" s="330">
        <v>41225</v>
      </c>
      <c r="AO51" s="331">
        <v>35.4</v>
      </c>
      <c r="AP51" s="332">
        <v>67343</v>
      </c>
      <c r="AQ51" s="333">
        <v>0.1</v>
      </c>
      <c r="AR51" s="334">
        <v>35.299999999999997</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548</v>
      </c>
      <c r="AM52" s="337">
        <v>286318</v>
      </c>
      <c r="AN52" s="338">
        <v>16633</v>
      </c>
      <c r="AO52" s="339">
        <v>-41.9</v>
      </c>
      <c r="AP52" s="340">
        <v>32865</v>
      </c>
      <c r="AQ52" s="341">
        <v>-6.3</v>
      </c>
      <c r="AR52" s="342">
        <v>-35.6</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549</v>
      </c>
      <c r="AL53" s="321"/>
      <c r="AM53" s="329">
        <v>831051</v>
      </c>
      <c r="AN53" s="330">
        <v>48093</v>
      </c>
      <c r="AO53" s="331">
        <v>16.7</v>
      </c>
      <c r="AP53" s="332">
        <v>73475</v>
      </c>
      <c r="AQ53" s="333">
        <v>9.1</v>
      </c>
      <c r="AR53" s="334">
        <v>7.6</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548</v>
      </c>
      <c r="AM54" s="337">
        <v>408054</v>
      </c>
      <c r="AN54" s="338">
        <v>23614</v>
      </c>
      <c r="AO54" s="339">
        <v>42</v>
      </c>
      <c r="AP54" s="340">
        <v>43072</v>
      </c>
      <c r="AQ54" s="341">
        <v>31.1</v>
      </c>
      <c r="AR54" s="342">
        <v>10.9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550</v>
      </c>
      <c r="AL55" s="321"/>
      <c r="AM55" s="329">
        <v>1001390</v>
      </c>
      <c r="AN55" s="330">
        <v>57797</v>
      </c>
      <c r="AO55" s="331">
        <v>20.2</v>
      </c>
      <c r="AP55" s="332">
        <v>87464</v>
      </c>
      <c r="AQ55" s="333">
        <v>19</v>
      </c>
      <c r="AR55" s="334">
        <v>1.2</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548</v>
      </c>
      <c r="AM56" s="337">
        <v>529149</v>
      </c>
      <c r="AN56" s="338">
        <v>30541</v>
      </c>
      <c r="AO56" s="339">
        <v>29.3</v>
      </c>
      <c r="AP56" s="340">
        <v>47479</v>
      </c>
      <c r="AQ56" s="341">
        <v>10.199999999999999</v>
      </c>
      <c r="AR56" s="342">
        <v>19.100000000000001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551</v>
      </c>
      <c r="AL57" s="321"/>
      <c r="AM57" s="329">
        <v>1344101</v>
      </c>
      <c r="AN57" s="330">
        <v>77617</v>
      </c>
      <c r="AO57" s="331">
        <v>34.299999999999997</v>
      </c>
      <c r="AP57" s="332">
        <v>96248</v>
      </c>
      <c r="AQ57" s="333">
        <v>10</v>
      </c>
      <c r="AR57" s="334">
        <v>24.3</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548</v>
      </c>
      <c r="AM58" s="337">
        <v>705752</v>
      </c>
      <c r="AN58" s="338">
        <v>40755</v>
      </c>
      <c r="AO58" s="339">
        <v>33.4</v>
      </c>
      <c r="AP58" s="340">
        <v>55768</v>
      </c>
      <c r="AQ58" s="341">
        <v>17.5</v>
      </c>
      <c r="AR58" s="342">
        <v>15.9</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552</v>
      </c>
      <c r="AL59" s="321"/>
      <c r="AM59" s="329">
        <v>805147</v>
      </c>
      <c r="AN59" s="330">
        <v>46403</v>
      </c>
      <c r="AO59" s="331">
        <v>-40.200000000000003</v>
      </c>
      <c r="AP59" s="332">
        <v>76413</v>
      </c>
      <c r="AQ59" s="333">
        <v>-20.6</v>
      </c>
      <c r="AR59" s="334">
        <v>-19.600000000000001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548</v>
      </c>
      <c r="AM60" s="337">
        <v>231005</v>
      </c>
      <c r="AN60" s="338">
        <v>13314</v>
      </c>
      <c r="AO60" s="339">
        <v>-67.3</v>
      </c>
      <c r="AP60" s="340">
        <v>39658</v>
      </c>
      <c r="AQ60" s="341">
        <v>-28.9</v>
      </c>
      <c r="AR60" s="342">
        <v>-38.4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553</v>
      </c>
      <c r="AL61" s="343"/>
      <c r="AM61" s="344">
        <v>938266</v>
      </c>
      <c r="AN61" s="345">
        <v>54227</v>
      </c>
      <c r="AO61" s="346">
        <v>13.3</v>
      </c>
      <c r="AP61" s="347">
        <v>80189</v>
      </c>
      <c r="AQ61" s="348">
        <v>3.5</v>
      </c>
      <c r="AR61" s="334">
        <v>9.8000000000000007</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548</v>
      </c>
      <c r="AM62" s="337">
        <v>432056</v>
      </c>
      <c r="AN62" s="338">
        <v>24971</v>
      </c>
      <c r="AO62" s="339">
        <v>-0.9</v>
      </c>
      <c r="AP62" s="340">
        <v>43768</v>
      </c>
      <c r="AQ62" s="341">
        <v>4.7</v>
      </c>
      <c r="AR62" s="342">
        <v>-5.6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hHVSz8sxT1eBfgLlttzZeyhIXUQ/HDqht6bJVRlvmk9jd8hKKN7Udy9f0E1mWYqmFP00bMmyveBJ7bjZwDSVsg==" saltValue="N66DQg8Y+jpYnSYq6F9T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555</v>
      </c>
    </row>
    <row r="120" spans="125:125" ht="13.5" hidden="1" customHeight="1" x14ac:dyDescent="0.2"/>
    <row r="121" spans="125:125" ht="13.5" hidden="1" customHeight="1" x14ac:dyDescent="0.2">
      <c r="DU121" s="255"/>
    </row>
  </sheetData>
  <sheetProtection algorithmName="SHA-512" hashValue="NzbqCThPV0NE+4CF1fejf3h6xW4raiHZcBF7g9rAKfuIbyWF2FQnvtaSprgKDfiWouuqdMPICShDdlu5DOyzWg==" saltValue="N4yh1fqzUMti+apC6QQ3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556</v>
      </c>
    </row>
  </sheetData>
  <sheetProtection algorithmName="SHA-512" hashValue="zw0+j4B2jsTAJ0yrTVG+O3BFLwULrK+1Vo1BdQZdMCNVm2bR/WYXO+YwPvm0FfU6A8guNFYkYu49Bj6d68iqgQ==" saltValue="/qb/+lhr9hRwOHYJutXg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4"/>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204" t="s">
        <v>3</v>
      </c>
      <c r="D47" s="1204"/>
      <c r="E47" s="1205"/>
      <c r="F47" s="11">
        <v>33.659999999999997</v>
      </c>
      <c r="G47" s="12">
        <v>34.299999999999997</v>
      </c>
      <c r="H47" s="12">
        <v>34.04</v>
      </c>
      <c r="I47" s="12">
        <v>27.41</v>
      </c>
      <c r="J47" s="13">
        <v>31.55</v>
      </c>
    </row>
    <row r="48" spans="2:10" ht="57.75" customHeight="1" x14ac:dyDescent="0.2">
      <c r="B48" s="14"/>
      <c r="C48" s="1206" t="s">
        <v>4</v>
      </c>
      <c r="D48" s="1206"/>
      <c r="E48" s="1207"/>
      <c r="F48" s="15">
        <v>7.33</v>
      </c>
      <c r="G48" s="16">
        <v>8.58</v>
      </c>
      <c r="H48" s="16">
        <v>6.57</v>
      </c>
      <c r="I48" s="16">
        <v>11.13</v>
      </c>
      <c r="J48" s="17">
        <v>10.76</v>
      </c>
    </row>
    <row r="49" spans="2:10" ht="57.75" customHeight="1" thickBot="1" x14ac:dyDescent="0.25">
      <c r="B49" s="18"/>
      <c r="C49" s="1208" t="s">
        <v>5</v>
      </c>
      <c r="D49" s="1208"/>
      <c r="E49" s="1209"/>
      <c r="F49" s="19" t="s">
        <v>562</v>
      </c>
      <c r="G49" s="20">
        <v>2.06</v>
      </c>
      <c r="H49" s="20" t="s">
        <v>563</v>
      </c>
      <c r="I49" s="20" t="s">
        <v>564</v>
      </c>
      <c r="J49" s="21">
        <v>6.56</v>
      </c>
    </row>
    <row r="50" spans="2:10" ht="13.2" x14ac:dyDescent="0.2"/>
    <row r="51" spans="2:10" ht="13.5" hidden="1" customHeight="1" x14ac:dyDescent="0.2"/>
    <row r="52" spans="2:10" ht="13.5" hidden="1" customHeight="1" x14ac:dyDescent="0.2"/>
    <row r="53" spans="2:10" ht="13.5" hidden="1" customHeight="1" x14ac:dyDescent="0.2"/>
    <row r="54" spans="2:10" ht="13.5" hidden="1" customHeight="1" x14ac:dyDescent="0.2"/>
  </sheetData>
  <sheetProtection algorithmName="SHA-512" hashValue="SKR5UxDYIWluTmzQh47dmyCdLvJLP33fyHZq2jCxmcyvOwDe6EEHMTbuVdCb1NdaHVToYIAYHRHPvQAaV2jGlA==" saltValue="SeyYfps7LO6HczYZtlEe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2023-03-15T00:09:44Z</cp:lastPrinted>
  <dcterms:created xsi:type="dcterms:W3CDTF">2023-02-20T04:55:46Z</dcterms:created>
  <dcterms:modified xsi:type="dcterms:W3CDTF">2023-10-05T02:45:17Z</dcterms:modified>
  <cp:category/>
</cp:coreProperties>
</file>