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5_財政G\☆02_調査\000_データ類\07_財政状況資料集\H29決算\06_市町村からの回答\2回目(10月)\▲25大井町\"/>
    </mc:Choice>
  </mc:AlternateContent>
  <bookViews>
    <workbookView xWindow="0" yWindow="0" windowWidth="20490" windowHeight="7530" tabRatio="80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W41" i="10" s="1"/>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<sst xmlns="http://schemas.openxmlformats.org/spreadsheetml/2006/main" count="1188" uniqueCount="598">
  <si>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</si>
  <si>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</si>
  <si>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</si>
  <si>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</si>
  <si>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</si>
  <si>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</si>
  <si>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</si>
  <si>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</si>
  <si>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</si>
  <si>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</si>
  <si>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</si>
  <si>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</si>
  <si>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</si>
  <si>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</si>
  <si>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</si>
  <si>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</si>
  <si>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</si>
  <si>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</si>
  <si>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</si>
  <si>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</si>
  <si>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</si>
  <si>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</si>
  <si>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</si>
  <si>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</si>
  <si>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</si>
  <si>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</si>
  <si>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</si>
  <si>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</si>
  <si>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</si>
  <si>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</si>
  <si>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</si>
  <si>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</si>
  <si>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</si>
  <si>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</si>
  <si>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</si>
  <si>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</si>
  <si>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</si>
  <si>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</si>
  <si>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</si>
  <si>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</si>
  <si>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</si>
  <si>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</si>
  <si>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</si>
  <si>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</si>
  <si>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</si>
  <si>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</si>
  <si>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</si>
  <si>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</si>
  <si>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</si>
  <si>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</si>
  <si>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</si>
  <si>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</si>
  <si>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</si>
  <si>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</si>
  <si>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</si>
  <si>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</si>
  <si>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</si>
  <si>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</si>
  <si>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</si>
  <si>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</si>
  <si>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</si>
  <si>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</si>
  <si>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</si>
  <si>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</si>
  <si>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</si>
  <si>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</si>
  <si>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</si>
  <si>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</si>
  <si>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</si>
  <si>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</si>
  <si>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</si>
  <si>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</si>
  <si>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</si>
  <si>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</si>
  <si>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</si>
  <si>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</si>
  <si>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</si>
  <si>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</si>
  <si>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</si>
  <si>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</si>
  <si>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</si>
  <si>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</si>
  <si>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</si>
  <si>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</si>
  <si>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</si>
  <si>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</si>
  <si>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</si>
  <si>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</si>
  <si>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</si>
  <si>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</si>
  <si>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</si>
  <si>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大井町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</si>
  <si>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</si>
  <si>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</si>
  <si>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</si>
  <si>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</si>
  <si>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</si>
  <si>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</si>
  <si>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</si>
  <si>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</si>
  <si>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</si>
  <si>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</si>
  <si>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</si>
  <si>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</si>
  <si>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</si>
  <si>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</si>
  <si>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</si>
  <si>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</si>
  <si>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</si>
  <si>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</si>
  <si>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</si>
  <si>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</si>
  <si>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</si>
  <si>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</si>
  <si>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</si>
  <si>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</si>
  <si>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</si>
  <si>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</si>
  <si>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</si>
  <si>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</si>
  <si>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</si>
  <si>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</si>
  <si>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</si>
  <si>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</si>
  <si>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</si>
  <si>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</si>
  <si>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</si>
  <si>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</si>
  <si>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</si>
  <si>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</si>
  <si>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</si>
  <si>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</si>
  <si>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</si>
  <si>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</si>
  <si>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</si>
  <si>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</si>
  <si>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</si>
  <si>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</si>
  <si>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</si>
  <si>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</si>
  <si>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</si>
  <si>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</si>
  <si>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</si>
  <si>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</si>
  <si>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</si>
  <si>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</si>
  <si>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</si>
  <si>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</si>
  <si>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</si>
  <si>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</si>
  <si>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</si>
  <si>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</si>
  <si>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</si>
  <si>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</si>
  <si>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</si>
  <si>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</si>
  <si>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</si>
  <si>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</si>
  <si>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</si>
  <si>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</si>
  <si>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</si>
  <si>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</si>
  <si>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</si>
  <si>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</si>
  <si>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</si>
  <si>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</si>
  <si>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</si>
  <si>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</si>
  <si>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</si>
  <si>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</si>
  <si>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</si>
  <si>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</si>
  <si>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</si>
  <si>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</si>
  <si>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</si>
  <si>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</si>
  <si>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</si>
  <si>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</si>
  <si>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</si>
  <si>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</si>
  <si>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</si>
  <si>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</si>
  <si>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</si>
  <si>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</si>
  <si>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</si>
  <si>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</si>
  <si>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</si>
  <si>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</si>
  <si>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</si>
  <si>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</si>
  <si>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</si>
  <si>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</si>
  <si>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</si>
  <si>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</si>
  <si>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</si>
  <si>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</si>
  <si>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</si>
  <si>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</si>
  <si>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</si>
  <si>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</si>
  <si>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</si>
  <si>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</si>
  <si>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</si>
  <si>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</si>
  <si>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</si>
  <si>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神奈川県大井町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</si>
  <si>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</si>
  <si>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</si>
  <si>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</si>
  <si>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</si>
  <si>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</si>
  <si>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</si>
  <si>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</si>
  <si>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</si>
  <si>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</si>
  <si>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</si>
  <si>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</si>
  <si>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</si>
  <si>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</si>
  <si>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</si>
  <si>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</si>
  <si>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</si>
  <si>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</si>
  <si>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</si>
  <si>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</si>
  <si>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</si>
  <si>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</si>
  <si>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</si>
  <si>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</si>
  <si>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</si>
  <si>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</si>
  <si>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</si>
  <si>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</si>
  <si>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</si>
  <si>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</si>
  <si>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</si>
  <si>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</si>
  <si>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</si>
  <si>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</si>
  <si>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</si>
  <si>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</si>
  <si>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</si>
  <si>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</si>
  <si>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</si>
  <si>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</si>
  <si>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</si>
  <si>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</si>
  <si>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</si>
  <si>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</si>
  <si>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</si>
  <si>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</si>
  <si>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</si>
  <si>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</si>
  <si>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</si>
  <si>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</si>
  <si>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</si>
  <si>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</si>
  <si>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</si>
  <si>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</si>
  <si>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</si>
  <si>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</si>
  <si>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</si>
  <si>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</si>
  <si>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</si>
  <si>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</si>
  <si>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</si>
  <si>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</si>
  <si>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</si>
  <si>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</si>
  <si>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</si>
  <si>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</si>
  <si>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</si>
  <si>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</si>
  <si>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</si>
  <si>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</si>
  <si>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</si>
  <si>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</si>
  <si>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</si>
  <si>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</si>
  <si>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</si>
  <si>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</si>
  <si>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</si>
  <si>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</si>
  <si>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</si>
  <si>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</si>
  <si>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</si>
  <si>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</si>
  <si>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</si>
  <si>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</si>
  <si>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</si>
  <si>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</si>
  <si>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</si>
  <si>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</si>
  <si>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</si>
  <si>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</si>
  <si>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</si>
  <si>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</si>
  <si>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</si>
  <si>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</si>
  <si>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</si>
  <si>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</si>
  <si>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</si>
  <si>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</si>
  <si>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</si>
  <si>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</si>
  <si>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</si>
  <si>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</si>
  <si>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</si>
  <si>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</si>
  <si>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</si>
  <si>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</si>
  <si>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</si>
  <si>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</si>
  <si>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</si>
  <si>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</si>
  <si>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</si>
  <si>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</si>
  <si>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</si>
  <si>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</si>
  <si>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</si>
  <si>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</si>
  <si>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</si>
  <si>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</si>
  <si>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</si>
  <si>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</si>
  <si>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</si>
  <si>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</si>
  <si>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</si>
  <si>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</si>
  <si>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</si>
  <si>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</si>
  <si>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</si>
  <si>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</si>
  <si>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</si>
  <si>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</si>
  <si>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</si>
  <si>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</si>
  <si>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</si>
  <si>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</si>
  <si>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</si>
  <si>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</si>
  <si>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</si>
  <si>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</si>
  <si>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</si>
  <si>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</si>
  <si>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</si>
  <si>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</si>
  <si>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</si>
  <si>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</si>
  <si>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</si>
  <si>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</si>
  <si>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</si>
  <si>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</si>
  <si>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</si>
  <si>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</si>
  <si>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神奈川県大井町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</si>
  <si>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</si>
  <si>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</si>
  <si>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</si>
  <si>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</si>
  <si>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</si>
  <si>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</si>
  <si>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</si>
  <si>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</si>
  <si>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</si>
  <si>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</si>
  <si>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</si>
  <si>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</si>
  <si>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</si>
  <si>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</si>
  <si>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</si>
  <si>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</si>
  <si>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</si>
  <si>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</si>
  <si>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</si>
  <si>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</si>
  <si>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</si>
  <si>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</si>
  <si>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</si>
  <si>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</si>
  <si>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</si>
  <si>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</si>
  <si>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</si>
  <si>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</si>
  <si>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</si>
  <si>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</si>
  <si>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</si>
  <si>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</si>
  <si>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</si>
  <si>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</si>
  <si>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</si>
  <si>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</si>
  <si>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</si>
  <si>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</si>
  <si>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</si>
  <si>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</si>
  <si>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</si>
  <si>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</si>
  <si>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</si>
  <si>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</si>
  <si>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</si>
  <si>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</si>
  <si>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</si>
  <si>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</si>
  <si>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</si>
  <si>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</si>
  <si>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</si>
  <si>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</si>
  <si>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</si>
  <si>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</si>
  <si>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</si>
  <si>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</si>
  <si>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</si>
  <si>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</si>
  <si>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</si>
  <si>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</si>
  <si>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</si>
  <si>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</si>
  <si>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</si>
  <si>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</si>
  <si>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</si>
  <si>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</si>
  <si>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</si>
  <si>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</si>
  <si>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</si>
  <si>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</si>
  <si>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</si>
  <si>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</si>
  <si>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</si>
  <si>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</si>
  <si>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</si>
  <si>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</si>
  <si>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</si>
  <si>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</si>
  <si>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</si>
  <si>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</si>
  <si>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</si>
  <si>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</si>
  <si>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</si>
  <si>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</si>
  <si>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</si>
  <si>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</si>
  <si>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</si>
  <si>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</si>
  <si>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</si>
  <si>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</si>
  <si>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</si>
  <si>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</si>
  <si>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</si>
  <si>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</si>
  <si>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</si>
  <si>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</si>
  <si>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</si>
  <si>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</si>
  <si>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</si>
  <si>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</si>
  <si>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</si>
  <si>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</si>
  <si>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</si>
  <si>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</si>
  <si>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</si>
  <si>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</si>
  <si>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</si>
  <si>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</si>
  <si>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</si>
  <si>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</si>
  <si>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</si>
  <si>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</si>
  <si>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</si>
  <si>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</si>
  <si>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</si>
  <si>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</si>
  <si>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</si>
  <si>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</si>
  <si>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</si>
  <si>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</si>
  <si>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</si>
  <si>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</si>
  <si>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</si>
  <si>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</si>
  <si>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</si>
  <si>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</si>
  <si>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</si>
  <si>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</si>
  <si>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</si>
  <si>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</si>
  <si>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</si>
  <si>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</si>
  <si>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</si>
  <si>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</si>
  <si>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</si>
  <si>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</si>
  <si>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</si>
  <si>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</si>
  <si>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</si>
  <si>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</si>
  <si>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</si>
  <si>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</si>
  <si>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</si>
  <si>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</si>
  <si>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</si>
  <si>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</si>
  <si>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</si>
  <si>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</si>
  <si>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</si>
  <si>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</si>
  <si>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</si>
  <si>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</si>
  <si>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</si>
  <si>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</si>
  <si>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</si>
  <si>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</si>
  <si>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</si>
  <si>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</si>
  <si>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</si>
  <si>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</si>
  <si>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</si>
  <si>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</si>
  <si>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</si>
  <si>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</si>
  <si>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</si>
  <si>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</si>
  <si>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</si>
  <si>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</si>
  <si>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</si>
  <si>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</si>
  <si>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</si>
  <si>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</si>
  <si>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</si>
  <si>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</si>
  <si>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</si>
  <si>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</si>
  <si>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</si>
  <si>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</si>
  <si>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</si>
  <si>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</si>
  <si>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</si>
  <si>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</si>
  <si>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</si>
  <si>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</si>
  <si>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</si>
  <si>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</si>
  <si>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</si>
  <si>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</si>
  <si>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</si>
  <si>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</si>
  <si>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</si>
  <si>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</si>
  <si>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</si>
  <si>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</si>
  <si>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2.19</t>
  </si>
  <si>
    <t>▲ 0.57</t>
  </si>
  <si>
    <t>国民健康保険特別会計</t>
  </si>
  <si>
    <t>一般会計</t>
  </si>
  <si>
    <t>水道事業会計</t>
  </si>
  <si>
    <t>下水道事業特別会計</t>
  </si>
  <si>
    <t>介護保険特別会計</t>
  </si>
  <si>
    <t>後期高齢者医療特別会計</t>
  </si>
  <si>
    <t>その他会計（赤字）</t>
  </si>
  <si>
    <t>その他会計（黒字）</t>
  </si>
  <si>
    <t>-</t>
    <phoneticPr fontId="2"/>
  </si>
  <si>
    <t>-</t>
    <phoneticPr fontId="2"/>
  </si>
  <si>
    <t>-</t>
    <phoneticPr fontId="2"/>
  </si>
  <si>
    <t>-</t>
    <phoneticPr fontId="2"/>
  </si>
  <si>
    <t>小田原市外二ヶ市町組合</t>
    <rPh sb="0" eb="4">
      <t>オダワラシ</t>
    </rPh>
    <rPh sb="4" eb="5">
      <t>ホカ</t>
    </rPh>
    <rPh sb="5" eb="6">
      <t>ニ</t>
    </rPh>
    <rPh sb="7" eb="9">
      <t>シチョウ</t>
    </rPh>
    <rPh sb="9" eb="11">
      <t>クミアイ</t>
    </rPh>
    <phoneticPr fontId="2"/>
  </si>
  <si>
    <t>-</t>
    <phoneticPr fontId="2"/>
  </si>
  <si>
    <t>-</t>
    <phoneticPr fontId="2"/>
  </si>
  <si>
    <t>-</t>
    <phoneticPr fontId="2"/>
  </si>
  <si>
    <t>南足柄市外五ヶ市町組合</t>
    <rPh sb="0" eb="1">
      <t>ミナミ</t>
    </rPh>
    <rPh sb="3" eb="4">
      <t>シ</t>
    </rPh>
    <rPh sb="4" eb="5">
      <t>ホカ</t>
    </rPh>
    <rPh sb="5" eb="6">
      <t>イ</t>
    </rPh>
    <rPh sb="7" eb="9">
      <t>シチョウ</t>
    </rPh>
    <rPh sb="9" eb="11">
      <t>クミアイ</t>
    </rPh>
    <phoneticPr fontId="2"/>
  </si>
  <si>
    <t>南足柄市外二ヶ市町組合</t>
    <rPh sb="0" eb="1">
      <t>ミナミ</t>
    </rPh>
    <rPh sb="3" eb="4">
      <t>シ</t>
    </rPh>
    <rPh sb="4" eb="5">
      <t>ホカ</t>
    </rPh>
    <rPh sb="5" eb="6">
      <t>２</t>
    </rPh>
    <rPh sb="7" eb="9">
      <t>シチョウ</t>
    </rPh>
    <rPh sb="9" eb="11">
      <t>クミアイ</t>
    </rPh>
    <phoneticPr fontId="2"/>
  </si>
  <si>
    <t>南足柄市外四ヶ市町組合</t>
    <rPh sb="0" eb="1">
      <t>ミナミ</t>
    </rPh>
    <rPh sb="3" eb="4">
      <t>シ</t>
    </rPh>
    <rPh sb="4" eb="5">
      <t>ホカ</t>
    </rPh>
    <rPh sb="5" eb="6">
      <t>４</t>
    </rPh>
    <rPh sb="7" eb="9">
      <t>シチョウ</t>
    </rPh>
    <rPh sb="9" eb="11">
      <t>クミアイ</t>
    </rPh>
    <phoneticPr fontId="2"/>
  </si>
  <si>
    <t>松田町外三ヶ町組合</t>
    <rPh sb="0" eb="3">
      <t>マツダマチ</t>
    </rPh>
    <rPh sb="3" eb="4">
      <t>ホカ</t>
    </rPh>
    <rPh sb="4" eb="5">
      <t>３</t>
    </rPh>
    <rPh sb="6" eb="7">
      <t>マチ</t>
    </rPh>
    <rPh sb="7" eb="9">
      <t>クミアイ</t>
    </rPh>
    <phoneticPr fontId="2"/>
  </si>
  <si>
    <t>松田町外二ヶ町組合</t>
    <rPh sb="0" eb="3">
      <t>マツダマチ</t>
    </rPh>
    <rPh sb="3" eb="4">
      <t>ホカ</t>
    </rPh>
    <rPh sb="4" eb="5">
      <t>２</t>
    </rPh>
    <rPh sb="6" eb="7">
      <t>マチ</t>
    </rPh>
    <rPh sb="7" eb="9">
      <t>クミアイ</t>
    </rPh>
    <phoneticPr fontId="2"/>
  </si>
  <si>
    <t>足柄上衛生組合</t>
    <rPh sb="0" eb="3">
      <t>アシガラカミ</t>
    </rPh>
    <rPh sb="3" eb="5">
      <t>エイセイ</t>
    </rPh>
    <rPh sb="5" eb="7">
      <t>クミアイ</t>
    </rPh>
    <phoneticPr fontId="2"/>
  </si>
  <si>
    <t>足柄東部清掃組合</t>
    <rPh sb="0" eb="2">
      <t>アシガラ</t>
    </rPh>
    <rPh sb="2" eb="4">
      <t>トウブ</t>
    </rPh>
    <rPh sb="4" eb="6">
      <t>セイソウ</t>
    </rPh>
    <rPh sb="6" eb="8">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</si>
  <si>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</si>
  <si>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</si>
  <si>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</si>
  <si>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</si>
  <si>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〇</t>
    <phoneticPr fontId="2"/>
  </si>
  <si>
    <t>大井町土地開発公社</t>
    <rPh sb="0" eb="3">
      <t>オオイマチ</t>
    </rPh>
    <rPh sb="3" eb="5">
      <t>トチ</t>
    </rPh>
    <rPh sb="5" eb="7">
      <t>カイハツ</t>
    </rPh>
    <rPh sb="7" eb="9">
      <t>コウシャ</t>
    </rPh>
    <phoneticPr fontId="2"/>
  </si>
  <si>
    <t>（公財）かながわ健康財団</t>
    <rPh sb="1" eb="2">
      <t>コウ</t>
    </rPh>
    <rPh sb="2" eb="3">
      <t>ザイ</t>
    </rPh>
    <rPh sb="8" eb="10">
      <t>ケンコウ</t>
    </rPh>
    <rPh sb="10" eb="12">
      <t>ザイダン</t>
    </rPh>
    <phoneticPr fontId="2"/>
  </si>
  <si>
    <t>教育施設整備基金</t>
    <rPh sb="0" eb="2">
      <t>キョウイク</t>
    </rPh>
    <rPh sb="2" eb="4">
      <t>シセツ</t>
    </rPh>
    <rPh sb="4" eb="6">
      <t>セイビ</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</si>
  <si>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</si>
  <si>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</si>
  <si>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</si>
  <si>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</si>
  <si>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</si>
  <si>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</si>
  <si>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</si>
  <si>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</si>
  <si>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</si>
  <si>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</si>
  <si>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町においては、法人税収等を背景にして、これまで地方債の発行を抑制して各種事業を実施してきたことから、将来負担比率は平成25年度より５年連続でマイナス算定（算定されない）となっている。実質公債費比率は類似団体の平均を大きく下回っており、近年においてもその推移は減少傾向にある。今後も実施事業を精査し、義務的経費の抑制や適正な地方債の発行に取り組み、財政の健全化に努めていく。</t>
    <phoneticPr fontId="5"/>
  </si>
  <si>
    <t>将来負担比率</t>
    <phoneticPr fontId="5"/>
  </si>
  <si>
    <t>実質公債費比率</t>
    <phoneticPr fontId="5"/>
  </si>
  <si>
    <t>類似団体内平均値</t>
    <phoneticPr fontId="5"/>
  </si>
  <si>
    <t>　地方債の新規発行を抑制してきた結果、将来負担比率が低下している。一方で有形固定資産減価償却率は類似団体より高く、上昇傾向にあるが、主な要因としては、昭和４０年代に建設された小中学校がいずれも有形固定資産減価償却率１００％になっていることなどが挙げられる。公共施設等総合管理計画に基づき、今後、老朽化対策に取り組んでいく。</t>
    <rPh sb="1" eb="4">
      <t>チホウサイ</t>
    </rPh>
    <rPh sb="5" eb="7">
      <t>シンキ</t>
    </rPh>
    <rPh sb="7" eb="9">
      <t>ハッコウ</t>
    </rPh>
    <rPh sb="10" eb="12">
      <t>ヨクセイ</t>
    </rPh>
    <rPh sb="16" eb="18">
      <t>ケッカ</t>
    </rPh>
    <rPh sb="19" eb="21">
      <t>ショウライ</t>
    </rPh>
    <rPh sb="21" eb="23">
      <t>フタン</t>
    </rPh>
    <rPh sb="23" eb="25">
      <t>ヒリツ</t>
    </rPh>
    <rPh sb="26" eb="28">
      <t>テイカ</t>
    </rPh>
    <rPh sb="33" eb="35">
      <t>イッポウ</t>
    </rPh>
    <rPh sb="36" eb="46">
      <t>ユウケイコテイシサンゲンカショウキャク</t>
    </rPh>
    <rPh sb="46" eb="47">
      <t>リツ</t>
    </rPh>
    <rPh sb="48" eb="50">
      <t>ルイジ</t>
    </rPh>
    <rPh sb="50" eb="52">
      <t>ダンタイ</t>
    </rPh>
    <rPh sb="54" eb="55">
      <t>タカ</t>
    </rPh>
    <rPh sb="57" eb="59">
      <t>ジョウショウ</t>
    </rPh>
    <rPh sb="59" eb="61">
      <t>ケイコウ</t>
    </rPh>
    <rPh sb="66" eb="67">
      <t>オモ</t>
    </rPh>
    <rPh sb="68" eb="70">
      <t>ヨウイン</t>
    </rPh>
    <rPh sb="75" eb="77">
      <t>ショウワ</t>
    </rPh>
    <rPh sb="79" eb="81">
      <t>ネンダイ</t>
    </rPh>
    <rPh sb="82" eb="84">
      <t>ケンセツ</t>
    </rPh>
    <rPh sb="87" eb="91">
      <t>ショウチュウガッコウ</t>
    </rPh>
    <rPh sb="96" eb="107">
      <t>ユウケイコテイシサンゲンカショウキャクリツ</t>
    </rPh>
    <rPh sb="122" eb="123">
      <t>ア</t>
    </rPh>
    <rPh sb="128" eb="133">
      <t>コウキョウシセツトウ</t>
    </rPh>
    <rPh sb="133" eb="135">
      <t>ソウゴウ</t>
    </rPh>
    <rPh sb="135" eb="137">
      <t>カンリ</t>
    </rPh>
    <rPh sb="137" eb="139">
      <t>ケイカク</t>
    </rPh>
    <rPh sb="140" eb="141">
      <t>モト</t>
    </rPh>
    <rPh sb="144" eb="146">
      <t>コンゴ</t>
    </rPh>
    <rPh sb="147" eb="150">
      <t>ロウキュウカ</t>
    </rPh>
    <rPh sb="150" eb="152">
      <t>タイサク</t>
    </rPh>
    <rPh sb="153" eb="154">
      <t>ト</t>
    </rPh>
    <rPh sb="155" eb="156">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</si>
</sst>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xmlns:c16r2="http://schemas.microsoft.com/office/drawing/2015/06/chart">
            <c:ext xmlns:c16="http://schemas.microsoft.com/office/drawing/2014/chart" uri="{C3380CC4-5D6E-409C-BE32-E72D297353CC}">
              <c16:uniqueId val="{00000000-020F-4B84-AE3B-AA265CDC1F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27360</c:v>
                </c:pt>
                <c:pt idx="1">
                  <c:v>23514</c:v>
                </c:pt>
                <c:pt idx="2">
                  <c:v>32607</c:v>
                </c:pt>
                <c:pt idx="3">
                  <c:v>30438</c:v>
                </c:pt>
                <c:pt idx="4">
                  <c:v>41225</c:v>
                </c:pt>
              </c:numCache>
            </c:numRef>
          </c:val>
          <c:smooth val="0"/>
          <c:extLst xmlns:c16r2="http://schemas.microsoft.com/office/drawing/2015/06/chart">
            <c:ext xmlns:c16="http://schemas.microsoft.com/office/drawing/2014/chart" uri="{C3380CC4-5D6E-409C-BE32-E72D297353CC}">
              <c16:uniqueId val="{00000001-020F-4B84-AE3B-AA265CDC1F4A}"/>
            </c:ext>
          </c:extLst>
        </c:ser>
        <c:dLbls>
          <c:showLegendKey val="0"/>
          <c:showVal val="0"/>
          <c:showCatName val="0"/>
          <c:showSerName val="0"/>
          <c:showPercent val="0"/>
          <c:showBubbleSize val="0"/>
        </c:dLbls>
        <c:marker val="1"/>
        <c:smooth val="0"/>
        <c:axId val="361173256"/>
        <c:axId val="289027592"/>
      </c:lineChart>
      <c:catAx>
        <c:axId val="361173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9027592"/>
        <c:crosses val="autoZero"/>
        <c:auto val="1"/>
        <c:lblAlgn val="ctr"/>
        <c:lblOffset val="100"/>
        <c:tickLblSkip val="1"/>
        <c:tickMarkSkip val="1"/>
        <c:noMultiLvlLbl val="0"/>
      </c:catAx>
      <c:valAx>
        <c:axId val="28902759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1173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7.48</c:v>
                </c:pt>
                <c:pt idx="1">
                  <c:v>7.84</c:v>
                </c:pt>
                <c:pt idx="2">
                  <c:v>9.8699999999999992</c:v>
                </c:pt>
                <c:pt idx="3">
                  <c:v>7.83</c:v>
                </c:pt>
                <c:pt idx="4">
                  <c:v>7.33</c:v>
                </c:pt>
              </c:numCache>
            </c:numRef>
          </c:val>
          <c:extLst xmlns:c16r2="http://schemas.microsoft.com/office/drawing/2015/06/chart">
            <c:ext xmlns:c16="http://schemas.microsoft.com/office/drawing/2014/chart" uri="{C3380CC4-5D6E-409C-BE32-E72D297353CC}">
              <c16:uniqueId val="{00000000-09A4-43DA-A6FC-40C244165A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27.95</c:v>
                </c:pt>
                <c:pt idx="1">
                  <c:v>30.74</c:v>
                </c:pt>
                <c:pt idx="2">
                  <c:v>32.75</c:v>
                </c:pt>
                <c:pt idx="3">
                  <c:v>33.299999999999997</c:v>
                </c:pt>
                <c:pt idx="4">
                  <c:v>33.659999999999997</c:v>
                </c:pt>
              </c:numCache>
            </c:numRef>
          </c:val>
          <c:extLst xmlns:c16r2="http://schemas.microsoft.com/office/drawing/2015/06/chart">
            <c:ext xmlns:c16="http://schemas.microsoft.com/office/drawing/2014/chart" uri="{C3380CC4-5D6E-409C-BE32-E72D297353CC}">
              <c16:uniqueId val="{00000001-09A4-43DA-A6FC-40C244165AFA}"/>
            </c:ext>
          </c:extLst>
        </c:ser>
        <c:dLbls>
          <c:showLegendKey val="0"/>
          <c:showVal val="0"/>
          <c:showCatName val="0"/>
          <c:showSerName val="0"/>
          <c:showPercent val="0"/>
          <c:showBubbleSize val="0"/>
        </c:dLbls>
        <c:gapWidth val="250"/>
        <c:overlap val="100"/>
        <c:axId val="476447024"/>
        <c:axId val="476449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0.24</c:v>
                </c:pt>
                <c:pt idx="1">
                  <c:v>2.92</c:v>
                </c:pt>
                <c:pt idx="2">
                  <c:v>5.33</c:v>
                </c:pt>
                <c:pt idx="3">
                  <c:v>-2.19</c:v>
                </c:pt>
                <c:pt idx="4">
                  <c:v>-0.56999999999999995</c:v>
                </c:pt>
              </c:numCache>
            </c:numRef>
          </c:val>
          <c:smooth val="0"/>
          <c:extLst xmlns:c16r2="http://schemas.microsoft.com/office/drawing/2015/06/chart">
            <c:ext xmlns:c16="http://schemas.microsoft.com/office/drawing/2014/chart" uri="{C3380CC4-5D6E-409C-BE32-E72D297353CC}">
              <c16:uniqueId val="{00000002-09A4-43DA-A6FC-40C244165AFA}"/>
            </c:ext>
          </c:extLst>
        </c:ser>
        <c:dLbls>
          <c:showLegendKey val="0"/>
          <c:showVal val="0"/>
          <c:showCatName val="0"/>
          <c:showSerName val="0"/>
          <c:showPercent val="0"/>
          <c:showBubbleSize val="0"/>
        </c:dLbls>
        <c:marker val="1"/>
        <c:smooth val="0"/>
        <c:axId val="476447024"/>
        <c:axId val="476449376"/>
      </c:lineChart>
      <c:catAx>
        <c:axId val="47644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6449376"/>
        <c:crosses val="autoZero"/>
        <c:auto val="1"/>
        <c:lblAlgn val="ctr"/>
        <c:lblOffset val="100"/>
        <c:tickLblSkip val="1"/>
        <c:tickMarkSkip val="1"/>
        <c:noMultiLvlLbl val="0"/>
      </c:catAx>
      <c:valAx>
        <c:axId val="476449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44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E14-4967-A023-6025C99153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E14-4967-A023-6025C991539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E14-4967-A023-6025C991539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E14-4967-A023-6025C991539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0.28999999999999998</c:v>
                </c:pt>
                <c:pt idx="2">
                  <c:v>#N/A</c:v>
                </c:pt>
                <c:pt idx="3">
                  <c:v>0.32</c:v>
                </c:pt>
                <c:pt idx="4">
                  <c:v>#N/A</c:v>
                </c:pt>
                <c:pt idx="5">
                  <c:v>0.32</c:v>
                </c:pt>
                <c:pt idx="6">
                  <c:v>#N/A</c:v>
                </c:pt>
                <c:pt idx="7">
                  <c:v>0.42</c:v>
                </c:pt>
                <c:pt idx="8">
                  <c:v>#N/A</c:v>
                </c:pt>
                <c:pt idx="9">
                  <c:v>0.56999999999999995</c:v>
                </c:pt>
              </c:numCache>
            </c:numRef>
          </c:val>
          <c:extLst xmlns:c16r2="http://schemas.microsoft.com/office/drawing/2015/06/chart">
            <c:ext xmlns:c16="http://schemas.microsoft.com/office/drawing/2014/chart" uri="{C3380CC4-5D6E-409C-BE32-E72D297353CC}">
              <c16:uniqueId val="{00000004-FE14-4967-A023-6025C991539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0.32</c:v>
                </c:pt>
                <c:pt idx="2">
                  <c:v>#N/A</c:v>
                </c:pt>
                <c:pt idx="3">
                  <c:v>0.51</c:v>
                </c:pt>
                <c:pt idx="4">
                  <c:v>#N/A</c:v>
                </c:pt>
                <c:pt idx="5">
                  <c:v>0.44</c:v>
                </c:pt>
                <c:pt idx="6">
                  <c:v>#N/A</c:v>
                </c:pt>
                <c:pt idx="7">
                  <c:v>1.1100000000000001</c:v>
                </c:pt>
                <c:pt idx="8">
                  <c:v>#N/A</c:v>
                </c:pt>
                <c:pt idx="9">
                  <c:v>0.63</c:v>
                </c:pt>
              </c:numCache>
            </c:numRef>
          </c:val>
          <c:extLst xmlns:c16r2="http://schemas.microsoft.com/office/drawing/2015/06/chart">
            <c:ext xmlns:c16="http://schemas.microsoft.com/office/drawing/2014/chart" uri="{C3380CC4-5D6E-409C-BE32-E72D297353CC}">
              <c16:uniqueId val="{00000005-FE14-4967-A023-6025C991539D}"/>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0.52</c:v>
                </c:pt>
                <c:pt idx="2">
                  <c:v>#N/A</c:v>
                </c:pt>
                <c:pt idx="3">
                  <c:v>0.62</c:v>
                </c:pt>
                <c:pt idx="4">
                  <c:v>#N/A</c:v>
                </c:pt>
                <c:pt idx="5">
                  <c:v>0.15</c:v>
                </c:pt>
                <c:pt idx="6">
                  <c:v>#N/A</c:v>
                </c:pt>
                <c:pt idx="7">
                  <c:v>0.33</c:v>
                </c:pt>
                <c:pt idx="8">
                  <c:v>#N/A</c:v>
                </c:pt>
                <c:pt idx="9">
                  <c:v>1.05</c:v>
                </c:pt>
              </c:numCache>
            </c:numRef>
          </c:val>
          <c:extLst xmlns:c16r2="http://schemas.microsoft.com/office/drawing/2015/06/chart">
            <c:ext xmlns:c16="http://schemas.microsoft.com/office/drawing/2014/chart" uri="{C3380CC4-5D6E-409C-BE32-E72D297353CC}">
              <c16:uniqueId val="{00000006-FE14-4967-A023-6025C991539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2.37</c:v>
                </c:pt>
                <c:pt idx="2">
                  <c:v>#N/A</c:v>
                </c:pt>
                <c:pt idx="3">
                  <c:v>1.97</c:v>
                </c:pt>
                <c:pt idx="4">
                  <c:v>#N/A</c:v>
                </c:pt>
                <c:pt idx="5">
                  <c:v>1.69</c:v>
                </c:pt>
                <c:pt idx="6">
                  <c:v>#N/A</c:v>
                </c:pt>
                <c:pt idx="7">
                  <c:v>1.85</c:v>
                </c:pt>
                <c:pt idx="8">
                  <c:v>#N/A</c:v>
                </c:pt>
                <c:pt idx="9">
                  <c:v>1.75</c:v>
                </c:pt>
              </c:numCache>
            </c:numRef>
          </c:val>
          <c:extLst xmlns:c16r2="http://schemas.microsoft.com/office/drawing/2015/06/chart">
            <c:ext xmlns:c16="http://schemas.microsoft.com/office/drawing/2014/chart" uri="{C3380CC4-5D6E-409C-BE32-E72D297353CC}">
              <c16:uniqueId val="{00000007-FE14-4967-A023-6025C991539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7.83</c:v>
                </c:pt>
                <c:pt idx="2">
                  <c:v>#N/A</c:v>
                </c:pt>
                <c:pt idx="3">
                  <c:v>8.18</c:v>
                </c:pt>
                <c:pt idx="4">
                  <c:v>#N/A</c:v>
                </c:pt>
                <c:pt idx="5">
                  <c:v>10.210000000000001</c:v>
                </c:pt>
                <c:pt idx="6">
                  <c:v>#N/A</c:v>
                </c:pt>
                <c:pt idx="7">
                  <c:v>8.17</c:v>
                </c:pt>
                <c:pt idx="8">
                  <c:v>#N/A</c:v>
                </c:pt>
                <c:pt idx="9">
                  <c:v>7.33</c:v>
                </c:pt>
              </c:numCache>
            </c:numRef>
          </c:val>
          <c:extLst xmlns:c16r2="http://schemas.microsoft.com/office/drawing/2015/06/chart">
            <c:ext xmlns:c16="http://schemas.microsoft.com/office/drawing/2014/chart" uri="{C3380CC4-5D6E-409C-BE32-E72D297353CC}">
              <c16:uniqueId val="{00000008-FE14-4967-A023-6025C991539D}"/>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4.96</c:v>
                </c:pt>
                <c:pt idx="2">
                  <c:v>#N/A</c:v>
                </c:pt>
                <c:pt idx="3">
                  <c:v>3.87</c:v>
                </c:pt>
                <c:pt idx="4">
                  <c:v>#N/A</c:v>
                </c:pt>
                <c:pt idx="5">
                  <c:v>4.6100000000000003</c:v>
                </c:pt>
                <c:pt idx="6">
                  <c:v>#N/A</c:v>
                </c:pt>
                <c:pt idx="7">
                  <c:v>7.01</c:v>
                </c:pt>
                <c:pt idx="8">
                  <c:v>#N/A</c:v>
                </c:pt>
                <c:pt idx="9">
                  <c:v>7.85</c:v>
                </c:pt>
              </c:numCache>
            </c:numRef>
          </c:val>
          <c:extLst xmlns:c16r2="http://schemas.microsoft.com/office/drawing/2015/06/chart">
            <c:ext xmlns:c16="http://schemas.microsoft.com/office/drawing/2014/chart" uri="{C3380CC4-5D6E-409C-BE32-E72D297353CC}">
              <c16:uniqueId val="{00000009-FE14-4967-A023-6025C991539D}"/>
            </c:ext>
          </c:extLst>
        </c:ser>
        <c:dLbls>
          <c:showLegendKey val="0"/>
          <c:showVal val="0"/>
          <c:showCatName val="0"/>
          <c:showSerName val="0"/>
          <c:showPercent val="0"/>
          <c:showBubbleSize val="0"/>
        </c:dLbls>
        <c:gapWidth val="150"/>
        <c:overlap val="100"/>
        <c:axId val="476444672"/>
        <c:axId val="476447808"/>
      </c:barChart>
      <c:catAx>
        <c:axId val="47644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6447808"/>
        <c:crosses val="autoZero"/>
        <c:auto val="1"/>
        <c:lblAlgn val="ctr"/>
        <c:lblOffset val="100"/>
        <c:tickLblSkip val="1"/>
        <c:tickMarkSkip val="1"/>
        <c:noMultiLvlLbl val="0"/>
      </c:catAx>
      <c:valAx>
        <c:axId val="476447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444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470</c:v>
                </c:pt>
                <c:pt idx="5">
                  <c:v>493</c:v>
                </c:pt>
                <c:pt idx="8">
                  <c:v>467</c:v>
                </c:pt>
                <c:pt idx="11">
                  <c:v>486</c:v>
                </c:pt>
                <c:pt idx="14">
                  <c:v>489</c:v>
                </c:pt>
              </c:numCache>
            </c:numRef>
          </c:val>
          <c:extLst xmlns:c16r2="http://schemas.microsoft.com/office/drawing/2015/06/chart">
            <c:ext xmlns:c16="http://schemas.microsoft.com/office/drawing/2014/chart" uri="{C3380CC4-5D6E-409C-BE32-E72D297353CC}">
              <c16:uniqueId val="{00000000-E064-426A-A608-BE8569EBCA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064-426A-A608-BE8569EBCA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064-426A-A608-BE8569EBCA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064-426A-A608-BE8569EBCA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282</c:v>
                </c:pt>
                <c:pt idx="3">
                  <c:v>270</c:v>
                </c:pt>
                <c:pt idx="6">
                  <c:v>253</c:v>
                </c:pt>
                <c:pt idx="9">
                  <c:v>249</c:v>
                </c:pt>
                <c:pt idx="12">
                  <c:v>245</c:v>
                </c:pt>
              </c:numCache>
            </c:numRef>
          </c:val>
          <c:extLst xmlns:c16r2="http://schemas.microsoft.com/office/drawing/2015/06/chart">
            <c:ext xmlns:c16="http://schemas.microsoft.com/office/drawing/2014/chart" uri="{C3380CC4-5D6E-409C-BE32-E72D297353CC}">
              <c16:uniqueId val="{00000004-E064-426A-A608-BE8569EBCA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064-426A-A608-BE8569EBCA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064-426A-A608-BE8569EBCA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225</c:v>
                </c:pt>
                <c:pt idx="3">
                  <c:v>215</c:v>
                </c:pt>
                <c:pt idx="6">
                  <c:v>208</c:v>
                </c:pt>
                <c:pt idx="9">
                  <c:v>218</c:v>
                </c:pt>
                <c:pt idx="12">
                  <c:v>216</c:v>
                </c:pt>
              </c:numCache>
            </c:numRef>
          </c:val>
          <c:extLst xmlns:c16r2="http://schemas.microsoft.com/office/drawing/2015/06/chart">
            <c:ext xmlns:c16="http://schemas.microsoft.com/office/drawing/2014/chart" uri="{C3380CC4-5D6E-409C-BE32-E72D297353CC}">
              <c16:uniqueId val="{00000007-E064-426A-A608-BE8569EBCA42}"/>
            </c:ext>
          </c:extLst>
        </c:ser>
        <c:dLbls>
          <c:showLegendKey val="0"/>
          <c:showVal val="0"/>
          <c:showCatName val="0"/>
          <c:showSerName val="0"/>
          <c:showPercent val="0"/>
          <c:showBubbleSize val="0"/>
        </c:dLbls>
        <c:gapWidth val="100"/>
        <c:overlap val="100"/>
        <c:axId val="476448200"/>
        <c:axId val="476442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37</c:v>
                </c:pt>
                <c:pt idx="2">
                  <c:v>#N/A</c:v>
                </c:pt>
                <c:pt idx="3">
                  <c:v>#N/A</c:v>
                </c:pt>
                <c:pt idx="4">
                  <c:v>-8</c:v>
                </c:pt>
                <c:pt idx="5">
                  <c:v>#N/A</c:v>
                </c:pt>
                <c:pt idx="6">
                  <c:v>#N/A</c:v>
                </c:pt>
                <c:pt idx="7">
                  <c:v>-6</c:v>
                </c:pt>
                <c:pt idx="8">
                  <c:v>#N/A</c:v>
                </c:pt>
                <c:pt idx="9">
                  <c:v>#N/A</c:v>
                </c:pt>
                <c:pt idx="10">
                  <c:v>-19</c:v>
                </c:pt>
                <c:pt idx="11">
                  <c:v>#N/A</c:v>
                </c:pt>
                <c:pt idx="12">
                  <c:v>#N/A</c:v>
                </c:pt>
                <c:pt idx="13">
                  <c:v>-28</c:v>
                </c:pt>
                <c:pt idx="14">
                  <c:v>#N/A</c:v>
                </c:pt>
              </c:numCache>
            </c:numRef>
          </c:val>
          <c:smooth val="0"/>
          <c:extLst xmlns:c16r2="http://schemas.microsoft.com/office/drawing/2015/06/chart">
            <c:ext xmlns:c16="http://schemas.microsoft.com/office/drawing/2014/chart" uri="{C3380CC4-5D6E-409C-BE32-E72D297353CC}">
              <c16:uniqueId val="{00000008-E064-426A-A608-BE8569EBCA42}"/>
            </c:ext>
          </c:extLst>
        </c:ser>
        <c:dLbls>
          <c:showLegendKey val="0"/>
          <c:showVal val="0"/>
          <c:showCatName val="0"/>
          <c:showSerName val="0"/>
          <c:showPercent val="0"/>
          <c:showBubbleSize val="0"/>
        </c:dLbls>
        <c:marker val="1"/>
        <c:smooth val="0"/>
        <c:axId val="476448200"/>
        <c:axId val="476442712"/>
      </c:lineChart>
      <c:catAx>
        <c:axId val="476448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6442712"/>
        <c:crosses val="autoZero"/>
        <c:auto val="1"/>
        <c:lblAlgn val="ctr"/>
        <c:lblOffset val="100"/>
        <c:tickLblSkip val="1"/>
        <c:tickMarkSkip val="1"/>
        <c:noMultiLvlLbl val="0"/>
      </c:catAx>
      <c:valAx>
        <c:axId val="476442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448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5704</c:v>
                </c:pt>
                <c:pt idx="5">
                  <c:v>5831</c:v>
                </c:pt>
                <c:pt idx="8">
                  <c:v>5739</c:v>
                </c:pt>
                <c:pt idx="11">
                  <c:v>5590</c:v>
                </c:pt>
                <c:pt idx="14">
                  <c:v>5589</c:v>
                </c:pt>
              </c:numCache>
            </c:numRef>
          </c:val>
          <c:extLst xmlns:c16r2="http://schemas.microsoft.com/office/drawing/2015/06/chart">
            <c:ext xmlns:c16="http://schemas.microsoft.com/office/drawing/2014/chart" uri="{C3380CC4-5D6E-409C-BE32-E72D297353CC}">
              <c16:uniqueId val="{00000000-F207-429B-B15F-901A8B114A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52</c:v>
                </c:pt>
                <c:pt idx="5">
                  <c:v>46</c:v>
                </c:pt>
                <c:pt idx="8">
                  <c:v>40</c:v>
                </c:pt>
                <c:pt idx="11">
                  <c:v>34</c:v>
                </c:pt>
                <c:pt idx="14">
                  <c:v>27</c:v>
                </c:pt>
              </c:numCache>
            </c:numRef>
          </c:val>
          <c:extLst xmlns:c16r2="http://schemas.microsoft.com/office/drawing/2015/06/chart">
            <c:ext xmlns:c16="http://schemas.microsoft.com/office/drawing/2014/chart" uri="{C3380CC4-5D6E-409C-BE32-E72D297353CC}">
              <c16:uniqueId val="{00000001-F207-429B-B15F-901A8B114A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1521</c:v>
                </c:pt>
                <c:pt idx="5">
                  <c:v>1732</c:v>
                </c:pt>
                <c:pt idx="8">
                  <c:v>1948</c:v>
                </c:pt>
                <c:pt idx="11">
                  <c:v>1931</c:v>
                </c:pt>
                <c:pt idx="14">
                  <c:v>1939</c:v>
                </c:pt>
              </c:numCache>
            </c:numRef>
          </c:val>
          <c:extLst xmlns:c16r2="http://schemas.microsoft.com/office/drawing/2015/06/chart">
            <c:ext xmlns:c16="http://schemas.microsoft.com/office/drawing/2014/chart" uri="{C3380CC4-5D6E-409C-BE32-E72D297353CC}">
              <c16:uniqueId val="{00000002-F207-429B-B15F-901A8B114A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3-F207-429B-B15F-901A8B114A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207-429B-B15F-901A8B114A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207-429B-B15F-901A8B114A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1371</c:v>
                </c:pt>
                <c:pt idx="3">
                  <c:v>1264</c:v>
                </c:pt>
                <c:pt idx="6">
                  <c:v>1343</c:v>
                </c:pt>
                <c:pt idx="9">
                  <c:v>1193</c:v>
                </c:pt>
                <c:pt idx="12">
                  <c:v>1111</c:v>
                </c:pt>
              </c:numCache>
            </c:numRef>
          </c:val>
          <c:extLst xmlns:c16r2="http://schemas.microsoft.com/office/drawing/2015/06/chart">
            <c:ext xmlns:c16="http://schemas.microsoft.com/office/drawing/2014/chart" uri="{C3380CC4-5D6E-409C-BE32-E72D297353CC}">
              <c16:uniqueId val="{00000006-F207-429B-B15F-901A8B114A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F207-429B-B15F-901A8B114A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2040</c:v>
                </c:pt>
                <c:pt idx="3">
                  <c:v>1853</c:v>
                </c:pt>
                <c:pt idx="6">
                  <c:v>1658</c:v>
                </c:pt>
                <c:pt idx="9">
                  <c:v>1485</c:v>
                </c:pt>
                <c:pt idx="12">
                  <c:v>1401</c:v>
                </c:pt>
              </c:numCache>
            </c:numRef>
          </c:val>
          <c:extLst xmlns:c16r2="http://schemas.microsoft.com/office/drawing/2015/06/chart">
            <c:ext xmlns:c16="http://schemas.microsoft.com/office/drawing/2014/chart" uri="{C3380CC4-5D6E-409C-BE32-E72D297353CC}">
              <c16:uniqueId val="{00000008-F207-429B-B15F-901A8B114A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207-429B-B15F-901A8B114A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2026</c:v>
                </c:pt>
                <c:pt idx="3">
                  <c:v>1934</c:v>
                </c:pt>
                <c:pt idx="6">
                  <c:v>1992</c:v>
                </c:pt>
                <c:pt idx="9">
                  <c:v>1970</c:v>
                </c:pt>
                <c:pt idx="12">
                  <c:v>2156</c:v>
                </c:pt>
              </c:numCache>
            </c:numRef>
          </c:val>
          <c:extLst xmlns:c16r2="http://schemas.microsoft.com/office/drawing/2015/06/chart">
            <c:ext xmlns:c16="http://schemas.microsoft.com/office/drawing/2014/chart" uri="{C3380CC4-5D6E-409C-BE32-E72D297353CC}">
              <c16:uniqueId val="{0000000A-F207-429B-B15F-901A8B114A2B}"/>
            </c:ext>
          </c:extLst>
        </c:ser>
        <c:dLbls>
          <c:showLegendKey val="0"/>
          <c:showVal val="0"/>
          <c:showCatName val="0"/>
          <c:showSerName val="0"/>
          <c:showPercent val="0"/>
          <c:showBubbleSize val="0"/>
        </c:dLbls>
        <c:gapWidth val="100"/>
        <c:overlap val="100"/>
        <c:axId val="476445064"/>
        <c:axId val="476445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207-429B-B15F-901A8B114A2B}"/>
            </c:ext>
          </c:extLst>
        </c:ser>
        <c:dLbls>
          <c:showLegendKey val="0"/>
          <c:showVal val="0"/>
          <c:showCatName val="0"/>
          <c:showSerName val="0"/>
          <c:showPercent val="0"/>
          <c:showBubbleSize val="0"/>
        </c:dLbls>
        <c:marker val="1"/>
        <c:smooth val="0"/>
        <c:axId val="476445064"/>
        <c:axId val="476445456"/>
      </c:lineChart>
      <c:catAx>
        <c:axId val="476445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6445456"/>
        <c:crosses val="autoZero"/>
        <c:auto val="1"/>
        <c:lblAlgn val="ctr"/>
        <c:lblOffset val="100"/>
        <c:tickLblSkip val="1"/>
        <c:tickMarkSkip val="1"/>
        <c:noMultiLvlLbl val="0"/>
      </c:catAx>
      <c:valAx>
        <c:axId val="476445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445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1300</c:v>
                </c:pt>
                <c:pt idx="1">
                  <c:v>1301</c:v>
                </c:pt>
                <c:pt idx="2">
                  <c:v>1302</c:v>
                </c:pt>
              </c:numCache>
            </c:numRef>
          </c:val>
          <c:extLst xmlns:c16r2="http://schemas.microsoft.com/office/drawing/2015/06/chart">
            <c:ext xmlns:c16="http://schemas.microsoft.com/office/drawing/2014/chart" uri="{C3380CC4-5D6E-409C-BE32-E72D297353CC}">
              <c16:uniqueId val="{00000000-007D-4D8C-B509-221BA02B77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007D-4D8C-B509-221BA02B77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522</c:v>
                </c:pt>
                <c:pt idx="1">
                  <c:v>492</c:v>
                </c:pt>
                <c:pt idx="2">
                  <c:v>442</c:v>
                </c:pt>
              </c:numCache>
            </c:numRef>
          </c:val>
          <c:extLst xmlns:c16r2="http://schemas.microsoft.com/office/drawing/2015/06/chart">
            <c:ext xmlns:c16="http://schemas.microsoft.com/office/drawing/2014/chart" uri="{C3380CC4-5D6E-409C-BE32-E72D297353CC}">
              <c16:uniqueId val="{00000002-007D-4D8C-B509-221BA02B7736}"/>
            </c:ext>
          </c:extLst>
        </c:ser>
        <c:dLbls>
          <c:showLegendKey val="0"/>
          <c:showVal val="0"/>
          <c:showCatName val="0"/>
          <c:showSerName val="0"/>
          <c:showPercent val="0"/>
          <c:showBubbleSize val="0"/>
        </c:dLbls>
        <c:gapWidth val="120"/>
        <c:overlap val="100"/>
        <c:axId val="482867592"/>
        <c:axId val="482872688"/>
      </c:barChart>
      <c:catAx>
        <c:axId val="482867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2872688"/>
        <c:crosses val="autoZero"/>
        <c:auto val="1"/>
        <c:lblAlgn val="ctr"/>
        <c:lblOffset val="100"/>
        <c:tickLblSkip val="1"/>
        <c:tickMarkSkip val="1"/>
        <c:noMultiLvlLbl val="0"/>
      </c:catAx>
      <c:valAx>
        <c:axId val="482872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2867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550-41EF-AD35-568CEF0661F5}"/>
                </c:ext>
                <c:ext xmlns:c15="http://schemas.microsoft.com/office/drawing/2012/chart" uri="{CE6537A1-D6FC-4f65-9D91-7224C49458BB}">
                  <c15:dlblFieldTable>
                    <c15:dlblFTEntry>
                      <c15:txfldGUID>{A62BE0A2-1B31-4F42-89B6-8FC4C789C79F}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550-41EF-AD35-568CEF0661F5}"/>
                </c:ext>
                <c:ext xmlns:c15="http://schemas.microsoft.com/office/drawing/2012/chart" uri="{CE6537A1-D6FC-4f65-9D91-7224C49458BB}">
                  <c15:dlblFieldTable>
                    <c15:dlblFTEntry>
                      <c15:txfldGUID>{94021634-3A53-4E39-A6F1-8E4E5492C27F}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550-41EF-AD35-568CEF0661F5}"/>
                </c:ext>
                <c:ext xmlns:c15="http://schemas.microsoft.com/office/drawing/2012/chart" uri="{CE6537A1-D6FC-4f65-9D91-7224C49458BB}">
                  <c15:dlblFieldTable>
                    <c15:dlblFTEntry>
                      <c15:txfldGUID>{2DB5F731-C13B-44E3-AFAC-CD99E5F751CE}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550-41EF-AD35-568CEF0661F5}"/>
                </c:ext>
                <c:ext xmlns:c15="http://schemas.microsoft.com/office/drawing/2012/chart" uri="{CE6537A1-D6FC-4f65-9D91-7224C49458BB}">
                  <c15:dlblFieldTable>
                    <c15:dlblFTEntry>
                      <c15:txfldGUID>{C6A1DA5A-A9BC-4536-BC84-BF4F377D6958}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550-41EF-AD35-568CEF0661F5}"/>
                </c:ext>
                <c:ext xmlns:c15="http://schemas.microsoft.com/office/drawing/2012/chart" uri="{CE6537A1-D6FC-4f65-9D91-7224C49458BB}">
                  <c15:dlblFieldTable>
                    <c15:dlblFTEntry>
                      <c15:txfldGUID>{525A9BEB-DECD-4A10-90C3-90BD40CD7812}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550-41EF-AD35-568CEF0661F5}"/>
                </c:ext>
                <c:ext xmlns:c15="http://schemas.microsoft.com/office/drawing/2012/chart" uri="{CE6537A1-D6FC-4f65-9D91-7224C49458BB}">
                  <c15:dlblFieldTable>
                    <c15:dlblFTEntry>
                      <c15:txfldGUID>{8DBDC5C0-792A-4F35-92AC-609B4F163892}</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550-41EF-AD35-568CEF0661F5}"/>
                </c:ext>
                <c:ext xmlns:c15="http://schemas.microsoft.com/office/drawing/2012/chart" uri="{CE6537A1-D6FC-4f65-9D91-7224C49458BB}">
                  <c15:dlblFieldTable>
                    <c15:dlblFTEntry>
                      <c15:txfldGUID>{5E9F22A1-0B64-4755-9F90-B4FD33E87BAD}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550-41EF-AD35-568CEF0661F5}"/>
                </c:ext>
                <c:ext xmlns:c15="http://schemas.microsoft.com/office/drawing/2012/chart" uri="{CE6537A1-D6FC-4f65-9D91-7224C49458BB}">
                  <c15:dlblFieldTable>
                    <c15:dlblFTEntry>
                      <c15:txfldGUID>{D08F1EC5-00D7-45BB-9118-B35455938AED}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550-41EF-AD35-568CEF0661F5}"/>
                </c:ext>
                <c:ext xmlns:c15="http://schemas.microsoft.com/office/drawing/2012/chart" uri="{CE6537A1-D6FC-4f65-9D91-7224C49458BB}">
                  <c15:dlblFieldTable>
                    <c15:dlblFTEntry>
                      <c15:txfldGUID>{8C0EA429-3A88-4A52-A67A-10286734D06E}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62.8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550-41EF-AD35-568CEF0661F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550-41EF-AD35-568CEF0661F5}"/>
                </c:ext>
                <c:ext xmlns:c15="http://schemas.microsoft.com/office/drawing/2012/chart" uri="{CE6537A1-D6FC-4f65-9D91-7224C49458BB}">
                  <c15:dlblFieldTable>
                    <c15:dlblFTEntry>
                      <c15:txfldGUID>{F36A2C57-17A7-4266-B029-11123D434E48}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550-41EF-AD35-568CEF0661F5}"/>
                </c:ext>
                <c:ext xmlns:c15="http://schemas.microsoft.com/office/drawing/2012/chart" uri="{CE6537A1-D6FC-4f65-9D91-7224C49458BB}">
                  <c15:dlblFieldTable>
                    <c15:dlblFTEntry>
                      <c15:txfldGUID>{8B2946AA-413C-4155-8CB9-8BD92B919C02}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550-41EF-AD35-568CEF0661F5}"/>
                </c:ext>
                <c:ext xmlns:c15="http://schemas.microsoft.com/office/drawing/2012/chart" uri="{CE6537A1-D6FC-4f65-9D91-7224C49458BB}">
                  <c15:dlblFieldTable>
                    <c15:dlblFTEntry>
                      <c15:txfldGUID>{B6BCC07C-674B-409C-ADB1-8EA73D56E669}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550-41EF-AD35-568CEF0661F5}"/>
                </c:ext>
                <c:ext xmlns:c15="http://schemas.microsoft.com/office/drawing/2012/chart" uri="{CE6537A1-D6FC-4f65-9D91-7224C49458BB}">
                  <c15:dlblFieldTable>
                    <c15:dlblFTEntry>
                      <c15:txfldGUID>{80328D8A-9118-4672-97ED-DC0B2E5887C3}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550-41EF-AD35-568CEF0661F5}"/>
                </c:ext>
                <c:ext xmlns:c15="http://schemas.microsoft.com/office/drawing/2012/chart" uri="{CE6537A1-D6FC-4f65-9D91-7224C49458BB}">
                  <c15:dlblFieldTable>
                    <c15:dlblFTEntry>
                      <c15:txfldGUID>{F7A61E61-AE14-45C2-A556-E36A046AB56D}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550-41EF-AD35-568CEF0661F5}"/>
                </c:ext>
                <c:ext xmlns:c15="http://schemas.microsoft.com/office/drawing/2012/chart" uri="{CE6537A1-D6FC-4f65-9D91-7224C49458BB}">
                  <c15:dlblFieldTable>
                    <c15:dlblFTEntry>
                      <c15:txfldGUID>{695C59D7-2C99-4F0B-8AD3-B46076D25B76}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550-41EF-AD35-568CEF0661F5}"/>
                </c:ext>
                <c:ext xmlns:c15="http://schemas.microsoft.com/office/drawing/2012/chart" uri="{CE6537A1-D6FC-4f65-9D91-7224C49458BB}">
                  <c15:dlblFieldTable>
                    <c15:dlblFTEntry>
                      <c15:txfldGUID>{336412F8-2A86-48DA-A196-149C15D751B3}</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550-41EF-AD35-568CEF0661F5}"/>
                </c:ext>
                <c:ext xmlns:c15="http://schemas.microsoft.com/office/drawing/2012/chart" uri="{CE6537A1-D6FC-4f65-9D91-7224C49458BB}">
                  <c15:layout/>
                  <c15:dlblFieldTable>
                    <c15:dlblFTEntry>
                      <c15:txfldGUID>{8F6B2E59-A10F-4E1A-89FB-F1C67EA0B4F1}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550-41EF-AD35-568CEF0661F5}"/>
                </c:ext>
                <c:ext xmlns:c15="http://schemas.microsoft.com/office/drawing/2012/chart" uri="{CE6537A1-D6FC-4f65-9D91-7224C49458BB}">
                  <c15:dlblFieldTable>
                    <c15:dlblFTEntry>
                      <c15:txfldGUID>{18E9F9AC-128D-43F0-9677-650F4D55ED88}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numCache>
            </c:numRef>
          </c:xVal>
          <c:yVal>
            <c:numRef>
              <c:f>公会計指標分析・財政指標組合せ分析表!$BP$55:$DC$55</c:f>
              <c:numCache>
                <c:formatCode>#,##0.0;"▲ "#,##0.0</c:formatCode>
                <c:ptCount val="40"/>
                <c:pt idx="24">
                  <c:v>32.9</c:v>
                </c:pt>
              </c:numCache>
            </c:numRef>
          </c:yVal>
          <c:smooth val="0"/>
          <c:extLst xmlns:c16r2="http://schemas.microsoft.com/office/drawing/2015/06/chart">
            <c:ext xmlns:c16="http://schemas.microsoft.com/office/drawing/2014/chart" uri="{C3380CC4-5D6E-409C-BE32-E72D297353CC}">
              <c16:uniqueId val="{00000013-3550-41EF-AD35-568CEF0661F5}"/>
            </c:ext>
          </c:extLst>
        </c:ser>
        <c:dLbls>
          <c:showLegendKey val="0"/>
          <c:showVal val="1"/>
          <c:showCatName val="0"/>
          <c:showSerName val="0"/>
          <c:showPercent val="0"/>
          <c:showBubbleSize val="0"/>
        </c:dLbls>
        <c:axId val="482865240"/>
        <c:axId val="482866024"/>
      </c:scatterChart>
      <c:valAx>
        <c:axId val="482865240"/>
        <c:scaling>
          <c:orientation val="minMax"/>
          <c:max val="68.400000000000006"/>
          <c:min val="4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2866024"/>
        <c:crosses val="autoZero"/>
        <c:crossBetween val="midCat"/>
      </c:valAx>
      <c:valAx>
        <c:axId val="482866024"/>
        <c:scaling>
          <c:orientation val="minMax"/>
          <c:max val="39.5"/>
          <c:min val="26.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2865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19-41EE-B388-3C5B002FE2C8}"/>
                </c:ext>
                <c:ext xmlns:c15="http://schemas.microsoft.com/office/drawing/2012/chart" uri="{CE6537A1-D6FC-4f65-9D91-7224C49458BB}">
                  <c15:dlblFieldTable>
                    <c15:dlblFTEntry>
                      <c15:txfldGUID>{E5CAA3AE-34A5-4DE8-A192-87F7D6C6D90D}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19-41EE-B388-3C5B002FE2C8}"/>
                </c:ext>
                <c:ext xmlns:c15="http://schemas.microsoft.com/office/drawing/2012/chart" uri="{CE6537A1-D6FC-4f65-9D91-7224C49458BB}">
                  <c15:dlblFieldTable>
                    <c15:dlblFTEntry>
                      <c15:txfldGUID>{32F72891-9F3F-4C41-A6C3-6C53ADCE9DCF}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19-41EE-B388-3C5B002FE2C8}"/>
                </c:ext>
                <c:ext xmlns:c15="http://schemas.microsoft.com/office/drawing/2012/chart" uri="{CE6537A1-D6FC-4f65-9D91-7224C49458BB}">
                  <c15:dlblFieldTable>
                    <c15:dlblFTEntry>
                      <c15:txfldGUID>{F70ACC72-E9E9-4EBB-8662-0E3570A63ED5}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19-41EE-B388-3C5B002FE2C8}"/>
                </c:ext>
                <c:ext xmlns:c15="http://schemas.microsoft.com/office/drawing/2012/chart" uri="{CE6537A1-D6FC-4f65-9D91-7224C49458BB}">
                  <c15:dlblFieldTable>
                    <c15:dlblFTEntry>
                      <c15:txfldGUID>{FE9CA566-511F-4EE4-BAE5-F742FB0A2DD9}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19-41EE-B388-3C5B002FE2C8}"/>
                </c:ext>
                <c:ext xmlns:c15="http://schemas.microsoft.com/office/drawing/2012/chart" uri="{CE6537A1-D6FC-4f65-9D91-7224C49458BB}">
                  <c15:dlblFieldTable>
                    <c15:dlblFTEntry>
                      <c15:txfldGUID>{DF572262-07D5-40A7-9D0D-5743E7AA455A}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919-41EE-B388-3C5B002FE2C8}"/>
                </c:ext>
                <c:ext xmlns:c15="http://schemas.microsoft.com/office/drawing/2012/chart" uri="{CE6537A1-D6FC-4f65-9D91-7224C49458BB}">
                  <c15:dlblFieldTable>
                    <c15:dlblFTEntry>
                      <c15:txfldGUID>{2C10CD36-8BF1-43C8-9313-70EFD6E0089C}</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919-41EE-B388-3C5B002FE2C8}"/>
                </c:ext>
                <c:ext xmlns:c15="http://schemas.microsoft.com/office/drawing/2012/chart" uri="{CE6537A1-D6FC-4f65-9D91-7224C49458BB}">
                  <c15:dlblFieldTable>
                    <c15:dlblFTEntry>
                      <c15:txfldGUID>{6C2A7E81-7781-4BE8-869D-B9C4EBBC228D}</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919-41EE-B388-3C5B002FE2C8}"/>
                </c:ext>
                <c:ext xmlns:c15="http://schemas.microsoft.com/office/drawing/2012/chart" uri="{CE6537A1-D6FC-4f65-9D91-7224C49458BB}">
                  <c15:dlblFieldTable>
                    <c15:dlblFTEntry>
                      <c15:txfldGUID>{35DEB73A-9C97-4013-8167-73FBABD7F470}</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919-41EE-B388-3C5B002FE2C8}"/>
                </c:ext>
                <c:ext xmlns:c15="http://schemas.microsoft.com/office/drawing/2012/chart" uri="{CE6537A1-D6FC-4f65-9D91-7224C49458BB}">
                  <c15:dlblFieldTable>
                    <c15:dlblFTEntry>
                      <c15:txfldGUID>{A0A508EF-6330-483B-A6BB-8019EE951D71}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1.1000000000000001</c:v>
                </c:pt>
                <c:pt idx="16">
                  <c:v>0.2</c:v>
                </c:pt>
                <c:pt idx="24">
                  <c:v>-0.3</c:v>
                </c:pt>
                <c:pt idx="32">
                  <c:v>-0.5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5919-41EE-B388-3C5B002FE2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19-41EE-B388-3C5B002FE2C8}"/>
                </c:ext>
                <c:ext xmlns:c15="http://schemas.microsoft.com/office/drawing/2012/chart" uri="{CE6537A1-D6FC-4f65-9D91-7224C49458BB}">
                  <c15:layout/>
                  <c15:dlblFieldTable>
                    <c15:dlblFTEntry>
                      <c15:txfldGUID>{9BA0809D-3E3C-4F05-B8CF-DA0B75EFC6BE}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919-41EE-B388-3C5B002FE2C8}"/>
                </c:ext>
                <c:ext xmlns:c15="http://schemas.microsoft.com/office/drawing/2012/chart" uri="{CE6537A1-D6FC-4f65-9D91-7224C49458BB}">
                  <c15:dlblFieldTable>
                    <c15:dlblFTEntry>
                      <c15:txfldGUID>{83C08116-D396-4E8E-BF0F-86CA14B4B6C0}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919-41EE-B388-3C5B002FE2C8}"/>
                </c:ext>
                <c:ext xmlns:c15="http://schemas.microsoft.com/office/drawing/2012/chart" uri="{CE6537A1-D6FC-4f65-9D91-7224C49458BB}">
                  <c15:dlblFieldTable>
                    <c15:dlblFTEntry>
                      <c15:txfldGUID>{45F2A569-D427-41E6-9481-9341B39EDC49}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919-41EE-B388-3C5B002FE2C8}"/>
                </c:ext>
                <c:ext xmlns:c15="http://schemas.microsoft.com/office/drawing/2012/chart" uri="{CE6537A1-D6FC-4f65-9D91-7224C49458BB}">
                  <c15:dlblFieldTable>
                    <c15:dlblFTEntry>
                      <c15:txfldGUID>{AC6EDECC-F54F-41DF-A585-696337BE152E}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919-41EE-B388-3C5B002FE2C8}"/>
                </c:ext>
                <c:ext xmlns:c15="http://schemas.microsoft.com/office/drawing/2012/chart" uri="{CE6537A1-D6FC-4f65-9D91-7224C49458BB}">
                  <c15:dlblFieldTable>
                    <c15:dlblFTEntry>
                      <c15:txfldGUID>{F0D40269-B4B3-472B-8FDD-F2190A7D67B0}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919-41EE-B388-3C5B002FE2C8}"/>
                </c:ext>
                <c:ext xmlns:c15="http://schemas.microsoft.com/office/drawing/2012/chart" uri="{CE6537A1-D6FC-4f65-9D91-7224C49458BB}">
                  <c15:layout/>
                  <c15:dlblFieldTable>
                    <c15:dlblFTEntry>
                      <c15:txfldGUID>{18DECC58-11AC-4090-96BA-9A8B6816E76D}</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919-41EE-B388-3C5B002FE2C8}"/>
                </c:ext>
                <c:ext xmlns:c15="http://schemas.microsoft.com/office/drawing/2012/chart" uri="{CE6537A1-D6FC-4f65-9D91-7224C49458BB}">
                  <c15:layout/>
                  <c15:dlblFieldTable>
                    <c15:dlblFTEntry>
                      <c15:txfldGUID>{01D96149-3190-4416-B424-39C445BCF594}</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919-41EE-B388-3C5B002FE2C8}"/>
                </c:ext>
                <c:ext xmlns:c15="http://schemas.microsoft.com/office/drawing/2012/chart" uri="{CE6537A1-D6FC-4f65-9D91-7224C49458BB}">
                  <c15:layout/>
                  <c15:dlblFieldTable>
                    <c15:dlblFTEntry>
                      <c15:txfldGUID>{E1DD6483-F9C7-44A1-93DF-A92B7F3F57D3}</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919-41EE-B388-3C5B002FE2C8}"/>
                </c:ext>
                <c:ext xmlns:c15="http://schemas.microsoft.com/office/drawing/2012/chart" uri="{CE6537A1-D6FC-4f65-9D91-7224C49458BB}">
                  <c15:layout/>
                  <c15:dlblFieldTable>
                    <c15:dlblFTEntry>
                      <c15:txfldGUID>{0105E6C9-9DFE-4B58-8B45-DB5B0868B521}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xmlns:c16r2="http://schemas.microsoft.com/office/drawing/2015/06/chart">
            <c:ext xmlns:c16="http://schemas.microsoft.com/office/drawing/2014/chart" uri="{C3380CC4-5D6E-409C-BE32-E72D297353CC}">
              <c16:uniqueId val="{00000013-5919-41EE-B388-3C5B002FE2C8}"/>
            </c:ext>
          </c:extLst>
        </c:ser>
        <c:dLbls>
          <c:showLegendKey val="0"/>
          <c:showVal val="1"/>
          <c:showCatName val="0"/>
          <c:showSerName val="0"/>
          <c:showPercent val="0"/>
          <c:showBubbleSize val="0"/>
        </c:dLbls>
        <c:axId val="482868768"/>
        <c:axId val="482865632"/>
      </c:scatterChart>
      <c:valAx>
        <c:axId val="482868768"/>
        <c:scaling>
          <c:orientation val="minMax"/>
          <c:max val="11.5"/>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2865632"/>
        <c:crosses val="autoZero"/>
        <c:crossBetween val="midCat"/>
      </c:valAx>
      <c:valAx>
        <c:axId val="482865632"/>
        <c:scaling>
          <c:orientation val="minMax"/>
          <c:max val="59"/>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28687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年度は、過去の起債の償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還が終了した（社会福祉施設整備事業債</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等）ことから、減少している。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公営企業債の元利償還金に対する繰入金</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大規模建設事業を実施していないことか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ら、新たな起債があっても過去の起債の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償還が進み、元利償還金は減少傾向にあ</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過去の起債に対する基準</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財政需要額。</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年度で減税補てん債の償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還が終了したため</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年度は減となってい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るが、</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年度から新たな償還が始まった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ため、増となっている。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一般会計等に係る地方債の現在高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過去の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起債の償還終了に伴い減少傾向にあったが</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年度は新たに事業債を発行したため、現</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在高が増加している。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公営企業等繰入見込額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企業会計において</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大規模な建設事業を行わないことなどから</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現在高は減少している。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充当可能基金</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年度は教育施設整備基金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で取り崩したものの、国保と介護の基金に</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おいて積み立てをしたため増加した。</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基準財政需要額算入見込額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臨財債の発行</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額は増加傾向にあるものの、過去の起債の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償還が終了していることにより、減少して</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神奈川県大井町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将来の事業実施に備え積み立てているが、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年度は財政調整基金・教育施設整備基金ともに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利息分のみの積み立てとなっている。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公園整備事業、小学校改修事業など、大規模な事業が続くことから、中長期的（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年度目途）には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教育施設整備基金：大井町教育施設整備の財源を積み立てるため、設置する。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年度は、上大井小学校改修事業にあたり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年度に上大井小学校改修事業、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年度に大井小学校改修事業を実施する予定である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ため、減少していく見込み。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将来の事業実施に備え積み立てているが、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年度は取り崩しはせず、利息分のみの積み立て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公園整備事業など、大規模な事業が続くことから、中長期的には減少していく見込み。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5EB222C8-D0CE-4826-92FF-FF1F46CF52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92426-254C-46D6-8571-DF872BB76B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xmlns="" id="{EC3479B0-4903-4270-8FDF-50F114DD7CA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xmlns="" id="{1707A11D-BC3E-4B0C-841C-B91E26DBDB3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xmlns="" id="{BE61E834-FEE5-405A-A550-6C75FE90001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xmlns="" id="{FE969D0F-B6D8-4971-9F02-FA35B98FDAB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xmlns="" id="{36B60FDE-4471-4F34-B82C-CB3C001DD42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xmlns="" id="{4A6AC21D-B34A-4834-BAFA-582459F839C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xmlns="" id="{01CF184F-7EFB-4F6B-9744-B91D145F2D6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xmlns="" id="{628288C1-C4C3-4DAA-8639-C542FED48EA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xmlns="" id="{5B210671-9630-44F1-AD52-6C90B02C114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xmlns="" id="{854D71E5-EB78-42E0-A70A-56119C912E9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xmlns="" id="{8EC84F8D-A9CB-483F-B9C9-531C571CFA8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xmlns="" id="{067C3FF2-A2A9-4DC8-B0E7-4B07A38F232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xmlns="" id="{001D1617-60E4-4B24-BCEC-5129BE44E77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xmlns="" id="{BD768B52-44F0-449C-B097-59F86C73B41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xmlns="" id="{FD91C928-4C73-47CC-929D-654A78FB44D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xmlns="" id="{0814DC42-D867-41BA-AF24-EE710AD4EC8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17,214
17,120
14.38
5,676,145
5,332,081
283,464
3,866,847
2,156,425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xmlns="" id="{4951CE30-EBAD-415D-8623-1131EEAC43B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xmlns="" id="{CB261D91-7DE9-47C8-A57F-6539C9C1017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xmlns="" id="{BE10BEB5-C75F-4EAF-8FDC-C388EAD1BB7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xmlns="" id="{2CC913EF-DE8D-4EDB-B4E4-D87661BF706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xmlns="" id="{8DE6AF1E-3E65-4974-AB6D-FDC28A5A953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xmlns="" id="{B61CC6C1-B208-49CA-AFB8-D08A0917BE8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xmlns="" id="{1819EEB8-6A7F-4EFE-8D41-C2E8802CAF2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xmlns="" id="{8C468875-E341-48F7-B4F7-33EBF272F21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xmlns="" id="{3BCF9615-7740-4868-9B1C-FC34DAE1221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xmlns="" id="{A031FA9A-2E38-4B3D-B91C-A3645FDEDF7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xmlns="" id="{82A19E86-EA6C-4A51-AF90-619F6C2788E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xmlns="" id="{D9FD7275-7062-416D-84B4-7DC29F12A84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xmlns="" id="{DEA847BF-D653-48C2-B0B6-3DE330B3D66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xmlns="" id="{90A3CCBE-65C9-4BCA-A78F-06E6D97192C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xmlns="" id="{6A53B210-C85F-4607-BDDB-17824DAEF49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xmlns="" id="{710E924F-FE85-488A-86E4-B1EC821FC53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xmlns="" id="{C389B20D-638B-45AC-9779-8B88077EDAE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xmlns="" id="{27836ADF-ED43-4F87-BCF1-3DB545BF50F6}"/>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a:extLst>
            <a:ext uri="{FF2B5EF4-FFF2-40B4-BE49-F238E27FC236}">
              <a16:creationId xmlns:a16="http://schemas.microsoft.com/office/drawing/2014/main" xmlns="" id="{AC0A426F-4E78-4930-A21B-50987C3A2BB1}"/>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xmlns="" id="{F6E7C8A1-9FF2-4845-BA53-E671B069FDD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a:extLst>
            <a:ext uri="{FF2B5EF4-FFF2-40B4-BE49-F238E27FC236}">
              <a16:creationId xmlns:a16="http://schemas.microsoft.com/office/drawing/2014/main" xmlns="" id="{802DB0B0-4846-4C3C-9911-53B01F54FBAD}"/>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xmlns="" id="{83EEE604-F2D1-4BCE-8910-A84BC2EF2F8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xmlns="" id="{65748608-9E88-4CFA-8FC6-62FBF3C37C8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xmlns="" id="{012370BA-1779-4FDE-8385-12349F36DF25}"/>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xmlns="" id="{DA2EF33E-4E62-431B-A2D2-1D013DB4D1E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xmlns="" id="{82401928-26BC-4159-8622-83EB05E1E12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xmlns="" id="{D1777EB3-3594-41F2-8A2B-0B1AF84F28F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xmlns="" id="{918141A2-2F7F-4C91-BDF0-119E72224E8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xmlns="" id="{AC878145-1CA1-4056-B7DB-20690155CD9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xmlns="" id="{9E857697-81F1-47D7-AA64-EB71542829D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xmlns="" id="{6123ACED-726A-4E70-8982-D55011F8B29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xmlns="" id="{F1480DF7-33B3-4A71-BC01-AB75F13D284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xmlns="" id="{28320378-9F28-495C-B8E1-66B763B13D8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xmlns="" id="{17264602-7581-4DF3-A80E-5D75ED074E5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有形固定資産減価償却率は類似団体より高い水準にあるが、それぞれの公共施設等について個別施設計画を策定中であり、策定されれば当該計画に基づいた施設の維持管理を適切に進めることができる。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xmlns="" id="{FE93C8A8-FC3A-478E-A372-3AB7620FECD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xmlns="" id="{8E9D4C0A-1C4B-4A32-8E99-0B1D79CCAC5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xmlns="" id="{0146283A-9BC6-4C12-A23A-92194E734F4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7" name="直線コネクタ 56">
          <a:extLst>
            <a:ext uri="{FF2B5EF4-FFF2-40B4-BE49-F238E27FC236}">
              <a16:creationId xmlns:a16="http://schemas.microsoft.com/office/drawing/2014/main" xmlns="" id="{7FE33318-152B-4A35-8E4B-165DF549CFC4}"/>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8" name="テキスト ボックス 57">
          <a:extLst>
            <a:ext uri="{FF2B5EF4-FFF2-40B4-BE49-F238E27FC236}">
              <a16:creationId xmlns:a16="http://schemas.microsoft.com/office/drawing/2014/main" xmlns="" id="{483F6160-5C9C-4751-9112-2082047B92F3}"/>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9" name="直線コネクタ 58">
          <a:extLst>
            <a:ext uri="{FF2B5EF4-FFF2-40B4-BE49-F238E27FC236}">
              <a16:creationId xmlns:a16="http://schemas.microsoft.com/office/drawing/2014/main" xmlns="" id="{6740A59F-11C6-4BC8-B1B0-F742C79A3D99}"/>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0" name="テキスト ボックス 59">
          <a:extLst>
            <a:ext uri="{FF2B5EF4-FFF2-40B4-BE49-F238E27FC236}">
              <a16:creationId xmlns:a16="http://schemas.microsoft.com/office/drawing/2014/main" xmlns="" id="{405585C0-F822-49E0-8112-349A55176A78}"/>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1" name="直線コネクタ 60">
          <a:extLst>
            <a:ext uri="{FF2B5EF4-FFF2-40B4-BE49-F238E27FC236}">
              <a16:creationId xmlns:a16="http://schemas.microsoft.com/office/drawing/2014/main" xmlns="" id="{D01FFB34-F2F1-4673-BDDA-245B0B1DD3AF}"/>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2" name="テキスト ボックス 61">
          <a:extLst>
            <a:ext uri="{FF2B5EF4-FFF2-40B4-BE49-F238E27FC236}">
              <a16:creationId xmlns:a16="http://schemas.microsoft.com/office/drawing/2014/main" xmlns="" id="{BB57B4DE-241A-40E4-8D48-9456DF5C7913}"/>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xmlns="" id="{56226B93-134B-472C-89A4-82970311344C}"/>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xmlns="" id="{FF53CBE2-ECA0-432B-A0EC-B2A60FBC65B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5" name="直線コネクタ 64">
          <a:extLst>
            <a:ext uri="{FF2B5EF4-FFF2-40B4-BE49-F238E27FC236}">
              <a16:creationId xmlns:a16="http://schemas.microsoft.com/office/drawing/2014/main" xmlns="" id="{F21B33DF-39CF-4BE1-8515-0180FB0EB0B9}"/>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6" name="テキスト ボックス 65">
          <a:extLst>
            <a:ext uri="{FF2B5EF4-FFF2-40B4-BE49-F238E27FC236}">
              <a16:creationId xmlns:a16="http://schemas.microsoft.com/office/drawing/2014/main" xmlns="" id="{1AD2890C-7DED-4ABE-80E2-5F582A46930D}"/>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7" name="直線コネクタ 66">
          <a:extLst>
            <a:ext uri="{FF2B5EF4-FFF2-40B4-BE49-F238E27FC236}">
              <a16:creationId xmlns:a16="http://schemas.microsoft.com/office/drawing/2014/main" xmlns="" id="{38C569E2-0927-4D3C-B68F-4E2392FC8597}"/>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8" name="テキスト ボックス 67">
          <a:extLst>
            <a:ext uri="{FF2B5EF4-FFF2-40B4-BE49-F238E27FC236}">
              <a16:creationId xmlns:a16="http://schemas.microsoft.com/office/drawing/2014/main" xmlns="" id="{600C7A9C-D2B4-46E1-803D-B24A2A85B619}"/>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9" name="直線コネクタ 68">
          <a:extLst>
            <a:ext uri="{FF2B5EF4-FFF2-40B4-BE49-F238E27FC236}">
              <a16:creationId xmlns:a16="http://schemas.microsoft.com/office/drawing/2014/main" xmlns="" id="{F325C6C9-D4EE-471C-A23D-1B016516BFEA}"/>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0" name="テキスト ボックス 69">
          <a:extLst>
            <a:ext uri="{FF2B5EF4-FFF2-40B4-BE49-F238E27FC236}">
              <a16:creationId xmlns:a16="http://schemas.microsoft.com/office/drawing/2014/main" xmlns="" id="{BD5F34F9-EE95-460E-BA2F-9A168F42E946}"/>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xmlns="" id="{CD077D1F-F334-4D6F-8041-0E9830DB1E9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xmlns="" id="{0203DBA6-A583-4B23-AD83-635BB0F2836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xmlns="" id="{2C9F0C35-7EBF-4312-97B0-B59461C48EF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74" name="直線コネクタ 73">
          <a:extLst>
            <a:ext uri="{FF2B5EF4-FFF2-40B4-BE49-F238E27FC236}">
              <a16:creationId xmlns:a16="http://schemas.microsoft.com/office/drawing/2014/main" xmlns="" id="{363609D1-7F6E-4ACC-93DB-DF25E41F9D72}"/>
            </a:ext>
          </a:extLst>
        </xdr:cNvPr>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75" name="有形固定資産減価償却率最小値テキスト">
          <a:extLst>
            <a:ext uri="{FF2B5EF4-FFF2-40B4-BE49-F238E27FC236}">
              <a16:creationId xmlns:a16="http://schemas.microsoft.com/office/drawing/2014/main" xmlns="" id="{6A6570A6-A832-43CB-9CB2-A3A3F4A5E024}"/>
            </a:ext>
          </a:extLst>
        </xdr:cNvPr>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6" name="直線コネクタ 75">
          <a:extLst>
            <a:ext uri="{FF2B5EF4-FFF2-40B4-BE49-F238E27FC236}">
              <a16:creationId xmlns:a16="http://schemas.microsoft.com/office/drawing/2014/main" xmlns="" id="{3A6088A6-32D0-4502-871D-5912773C2633}"/>
            </a:ext>
          </a:extLst>
        </xdr:cNvPr>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7" name="有形固定資産減価償却率最大値テキスト">
          <a:extLst>
            <a:ext uri="{FF2B5EF4-FFF2-40B4-BE49-F238E27FC236}">
              <a16:creationId xmlns:a16="http://schemas.microsoft.com/office/drawing/2014/main" xmlns="" id="{45DE133B-64AC-4448-A03E-ADE66F89E2B1}"/>
            </a:ext>
          </a:extLst>
        </xdr:cNvPr>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8" name="直線コネクタ 77">
          <a:extLst>
            <a:ext uri="{FF2B5EF4-FFF2-40B4-BE49-F238E27FC236}">
              <a16:creationId xmlns:a16="http://schemas.microsoft.com/office/drawing/2014/main" xmlns="" id="{C3D8E43E-7531-41A4-834F-0111ADBB77FD}"/>
            </a:ext>
          </a:extLst>
        </xdr:cNvPr>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79" name="有形固定資産減価償却率平均値テキスト">
          <a:extLst>
            <a:ext uri="{FF2B5EF4-FFF2-40B4-BE49-F238E27FC236}">
              <a16:creationId xmlns:a16="http://schemas.microsoft.com/office/drawing/2014/main" xmlns="" id="{E49BFB45-2993-4737-A9BA-8F208269AA95}"/>
            </a:ext>
          </a:extLst>
        </xdr:cNvPr>
        <xdr:cNvSpPr txBox="1"/>
      </xdr:nvSpPr>
      <xdr:spPr>
        <a:xfrm>
          <a:off x="4813300" y="5779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80" name="フローチャート: 判断 79">
          <a:extLst>
            <a:ext uri="{FF2B5EF4-FFF2-40B4-BE49-F238E27FC236}">
              <a16:creationId xmlns:a16="http://schemas.microsoft.com/office/drawing/2014/main" xmlns="" id="{456DC75D-A267-4017-8021-EB70559DC4ED}"/>
            </a:ext>
          </a:extLst>
        </xdr:cNvPr>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81" name="フローチャート: 判断 80">
          <a:extLst>
            <a:ext uri="{FF2B5EF4-FFF2-40B4-BE49-F238E27FC236}">
              <a16:creationId xmlns:a16="http://schemas.microsoft.com/office/drawing/2014/main" xmlns="" id="{DA9A103B-75BA-47B7-912C-113C2A2452AB}"/>
            </a:ext>
          </a:extLst>
        </xdr:cNvPr>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82" name="フローチャート: 判断 81">
          <a:extLst>
            <a:ext uri="{FF2B5EF4-FFF2-40B4-BE49-F238E27FC236}">
              <a16:creationId xmlns:a16="http://schemas.microsoft.com/office/drawing/2014/main" xmlns="" id="{F03244F3-C06C-4927-8CA5-6AB692A71F63}"/>
            </a:ext>
          </a:extLst>
        </xdr:cNvPr>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08B8BCC3-85A6-4695-B7AA-8948226EBE8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7559BBD5-CCC2-44AF-835B-3CFD5A3DFB4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6F3FCF74-7ECA-48D0-A915-C000CC8DF6D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DE637D01-4A49-4CE6-9136-F28E881F934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5379A3DA-B140-4855-8FE4-C26D7CA48D3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64135</xdr:rowOff>
    </xdr:from>
    <xdr:to>
      <xdr:col>19</xdr:col>
      <xdr:colOff>187325</xdr:colOff>
      <xdr:row>28</xdr:row>
      <xdr:rowOff>165735</xdr:rowOff>
    </xdr:to>
    <xdr:sp macro="" textlink="">
      <xdr:nvSpPr>
        <xdr:cNvPr id="88" name="楕円 87">
          <a:extLst>
            <a:ext uri="{FF2B5EF4-FFF2-40B4-BE49-F238E27FC236}">
              <a16:creationId xmlns:a16="http://schemas.microsoft.com/office/drawing/2014/main" xmlns="" id="{CE687796-69D0-4FBA-A924-98ABEB7ADFA1}"/>
            </a:ext>
          </a:extLst>
        </xdr:cNvPr>
        <xdr:cNvSpPr/>
      </xdr:nvSpPr>
      <xdr:spPr>
        <a:xfrm>
          <a:off x="4000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141940</xdr:rowOff>
    </xdr:from>
    <xdr:ext cx="405111" cy="259045"/>
    <xdr:sp macro="" textlink="">
      <xdr:nvSpPr>
        <xdr:cNvPr id="89" name="n_1aveValue有形固定資産減価償却率">
          <a:extLst>
            <a:ext uri="{FF2B5EF4-FFF2-40B4-BE49-F238E27FC236}">
              <a16:creationId xmlns:a16="http://schemas.microsoft.com/office/drawing/2014/main" xmlns="" id="{14CD52B9-B8E0-466E-BE2B-F0E7E763A1DB}"/>
            </a:ext>
          </a:extLst>
        </xdr:cNvPr>
        <xdr:cNvSpPr txBox="1"/>
      </xdr:nvSpPr>
      <xdr:spPr>
        <a:xfrm>
          <a:off x="3836044" y="5885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74153</xdr:rowOff>
    </xdr:from>
    <xdr:ext cx="405111" cy="259045"/>
    <xdr:sp macro="" textlink="">
      <xdr:nvSpPr>
        <xdr:cNvPr id="90" name="n_2aveValue有形固定資産減価償却率">
          <a:extLst>
            <a:ext uri="{FF2B5EF4-FFF2-40B4-BE49-F238E27FC236}">
              <a16:creationId xmlns:a16="http://schemas.microsoft.com/office/drawing/2014/main" xmlns="" id="{0517CE23-8362-4EE4-91DA-6A0F30FEC8E9}"/>
            </a:ext>
          </a:extLst>
        </xdr:cNvPr>
        <xdr:cNvSpPr txBox="1"/>
      </xdr:nvSpPr>
      <xdr:spPr>
        <a:xfrm>
          <a:off x="3086744" y="5646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10812</xdr:rowOff>
    </xdr:from>
    <xdr:ext cx="405111" cy="259045"/>
    <xdr:sp macro="" textlink="">
      <xdr:nvSpPr>
        <xdr:cNvPr id="91" name="n_1mainValue有形固定資産減価償却率">
          <a:extLst>
            <a:ext uri="{FF2B5EF4-FFF2-40B4-BE49-F238E27FC236}">
              <a16:creationId xmlns:a16="http://schemas.microsoft.com/office/drawing/2014/main" xmlns="" id="{C3240B60-FAF9-44E4-B4E7-03A96D975834}"/>
            </a:ext>
          </a:extLst>
        </xdr:cNvPr>
        <xdr:cNvSpPr txBox="1"/>
      </xdr:nvSpPr>
      <xdr:spPr>
        <a:xfrm>
          <a:off x="38360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xmlns="" id="{FFCEF51A-DC70-4486-9D9C-BA2FC64C467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xmlns="" id="{E4D9C04F-0C96-476A-AD45-FE2C96E46101}"/>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xmlns="" id="{75F34B48-C53D-4EDA-A344-CCAA9F80DAB9}"/>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xmlns="" id="{9A6E9247-3FF3-4914-8388-242B8149DB8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xmlns="" id="{825EE327-F628-4A84-B55B-A65B3D55037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xmlns="" id="{F38059A5-9E79-4020-9812-421E3722FE3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xmlns="" id="{70F7C4F2-BA5F-4F4B-AFFC-AA61867F834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xmlns="" id="{3A427AC4-5298-4857-A018-B244E6ADCB8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xmlns="" id="{3454645C-9133-4479-A3DF-326E009A780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xmlns="" id="{8CACD6A3-FB9D-4F93-A2B5-D7DBB5D8B5D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xmlns="" id="{4DFE9FB1-762D-46AA-BB39-F10A14A6C21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xmlns="" id="{24437D97-755F-49DF-8FEE-08E0CAD2C2F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xmlns="" id="{E5BD364C-4BB9-43F9-BFD9-06275543FB1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債務償還可能年数は類似団体平均を大きく下回っており、主な要因としては、新規に発行する地方債の抑制を行うことにより将来負担額は減少傾向にあるため。</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xmlns="" id="{BBFD57BA-535F-4656-A88D-C7104FD76CA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xmlns="" id="{D67B60AA-646C-4190-ADA3-60BFA68EFCB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xmlns="" id="{8E3F9EFE-502F-4CBE-B1FC-AFB17B1067A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xmlns="" id="{DD009F1B-F669-4996-88FA-498E4784F985}"/>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xmlns="" id="{8C6C4DF6-C21F-485B-BCD4-849410C9FA1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a:extLst>
            <a:ext uri="{FF2B5EF4-FFF2-40B4-BE49-F238E27FC236}">
              <a16:creationId xmlns:a16="http://schemas.microsoft.com/office/drawing/2014/main" xmlns="" id="{07BF001C-56E8-4BF6-8830-3C62B4E51851}"/>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xmlns="" id="{83660431-EA4B-4393-9572-BF672B34629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a:extLst>
            <a:ext uri="{FF2B5EF4-FFF2-40B4-BE49-F238E27FC236}">
              <a16:creationId xmlns:a16="http://schemas.microsoft.com/office/drawing/2014/main" xmlns="" id="{249CDFBF-3228-44BF-8779-28D39B96AA24}"/>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xmlns="" id="{D23C267E-63C1-4484-AB6D-687C954D2B4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a:extLst>
            <a:ext uri="{FF2B5EF4-FFF2-40B4-BE49-F238E27FC236}">
              <a16:creationId xmlns:a16="http://schemas.microsoft.com/office/drawing/2014/main" xmlns="" id="{7293257B-93DA-4CBC-A275-A001B35978C3}"/>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xmlns="" id="{71F22EEC-79C5-4D1E-A19B-0057F595404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a:extLst>
            <a:ext uri="{FF2B5EF4-FFF2-40B4-BE49-F238E27FC236}">
              <a16:creationId xmlns:a16="http://schemas.microsoft.com/office/drawing/2014/main" xmlns="" id="{7B23BF63-B52B-4715-9793-C11AFDAEFBB4}"/>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xmlns="" id="{BFE33DD3-AE57-4299-AC57-3E064332219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a:extLst>
            <a:ext uri="{FF2B5EF4-FFF2-40B4-BE49-F238E27FC236}">
              <a16:creationId xmlns:a16="http://schemas.microsoft.com/office/drawing/2014/main" xmlns="" id="{BBDDE047-91FD-46D4-86EE-C35271298E11}"/>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xmlns="" id="{26299B5A-5EC1-47FD-AF57-55EAB9F7666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xmlns="" id="{ADDD3F13-1F38-4719-B108-4CD02C339368}"/>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xmlns="" id="{8D39F678-9212-4879-A99B-9F19F729570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22" name="直線コネクタ 121">
          <a:extLst>
            <a:ext uri="{FF2B5EF4-FFF2-40B4-BE49-F238E27FC236}">
              <a16:creationId xmlns:a16="http://schemas.microsoft.com/office/drawing/2014/main" xmlns="" id="{A14E929D-93E4-47DB-B34E-58D038644909}"/>
            </a:ext>
          </a:extLst>
        </xdr:cNvPr>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a:extLst>
            <a:ext uri="{FF2B5EF4-FFF2-40B4-BE49-F238E27FC236}">
              <a16:creationId xmlns:a16="http://schemas.microsoft.com/office/drawing/2014/main" xmlns="" id="{F95C4FED-3D34-4BD5-B6A5-7EE28970E5CB}"/>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a:extLst>
            <a:ext uri="{FF2B5EF4-FFF2-40B4-BE49-F238E27FC236}">
              <a16:creationId xmlns:a16="http://schemas.microsoft.com/office/drawing/2014/main" xmlns="" id="{A605BEBD-A81E-4F8A-B532-3DED13850AA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5" name="債務償還可能年数最大値テキスト">
          <a:extLst>
            <a:ext uri="{FF2B5EF4-FFF2-40B4-BE49-F238E27FC236}">
              <a16:creationId xmlns:a16="http://schemas.microsoft.com/office/drawing/2014/main" xmlns="" id="{33EB1A9C-3A19-403A-8AAF-AD984D0A1729}"/>
            </a:ext>
          </a:extLst>
        </xdr:cNvPr>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6" name="直線コネクタ 125">
          <a:extLst>
            <a:ext uri="{FF2B5EF4-FFF2-40B4-BE49-F238E27FC236}">
              <a16:creationId xmlns:a16="http://schemas.microsoft.com/office/drawing/2014/main" xmlns="" id="{EA871B92-8901-4330-BD94-A334440B053F}"/>
            </a:ext>
          </a:extLst>
        </xdr:cNvPr>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92878</xdr:rowOff>
    </xdr:from>
    <xdr:ext cx="340478" cy="259045"/>
    <xdr:sp macro="" textlink="">
      <xdr:nvSpPr>
        <xdr:cNvPr id="127" name="債務償還可能年数平均値テキスト">
          <a:extLst>
            <a:ext uri="{FF2B5EF4-FFF2-40B4-BE49-F238E27FC236}">
              <a16:creationId xmlns:a16="http://schemas.microsoft.com/office/drawing/2014/main" xmlns="" id="{CD714456-04EE-40F7-97BC-07C8C291AC24}"/>
            </a:ext>
          </a:extLst>
        </xdr:cNvPr>
        <xdr:cNvSpPr txBox="1"/>
      </xdr:nvSpPr>
      <xdr:spPr>
        <a:xfrm>
          <a:off x="14846300" y="6007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8" name="フローチャート: 判断 127">
          <a:extLst>
            <a:ext uri="{FF2B5EF4-FFF2-40B4-BE49-F238E27FC236}">
              <a16:creationId xmlns:a16="http://schemas.microsoft.com/office/drawing/2014/main" xmlns="" id="{2674DA3B-16EE-4FE2-AE25-B07C4F6B97B9}"/>
            </a:ext>
          </a:extLst>
        </xdr:cNvPr>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72AFCFD3-810B-4DB1-89A4-958C3DCB429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7A57DBC7-7C6C-4E0D-BFFC-67634711356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26EA191C-6E62-4BC1-83A5-644124CAEEE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2BD2BB9E-22FC-4399-9EC3-D040A3F79CF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64500723-DBD3-44C3-BDBB-A277E133D8B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56092</xdr:rowOff>
    </xdr:from>
    <xdr:to>
      <xdr:col>76</xdr:col>
      <xdr:colOff>73025</xdr:colOff>
      <xdr:row>33</xdr:row>
      <xdr:rowOff>157691</xdr:rowOff>
    </xdr:to>
    <xdr:sp macro="" textlink="">
      <xdr:nvSpPr>
        <xdr:cNvPr id="134" name="楕円 133">
          <a:extLst>
            <a:ext uri="{FF2B5EF4-FFF2-40B4-BE49-F238E27FC236}">
              <a16:creationId xmlns:a16="http://schemas.microsoft.com/office/drawing/2014/main" xmlns="" id="{D696001C-1BFF-45EB-9C4C-75D73CAA6C01}"/>
            </a:ext>
          </a:extLst>
        </xdr:cNvPr>
        <xdr:cNvSpPr/>
      </xdr:nvSpPr>
      <xdr:spPr>
        <a:xfrm>
          <a:off x="14744700" y="64854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34519</xdr:rowOff>
    </xdr:from>
    <xdr:ext cx="340478" cy="259045"/>
    <xdr:sp macro="" textlink="">
      <xdr:nvSpPr>
        <xdr:cNvPr id="135" name="債務償還可能年数該当値テキスト">
          <a:extLst>
            <a:ext uri="{FF2B5EF4-FFF2-40B4-BE49-F238E27FC236}">
              <a16:creationId xmlns:a16="http://schemas.microsoft.com/office/drawing/2014/main" xmlns="" id="{E395F427-AD01-48BD-8C4B-BDE5A5B58182}"/>
            </a:ext>
          </a:extLst>
        </xdr:cNvPr>
        <xdr:cNvSpPr txBox="1"/>
      </xdr:nvSpPr>
      <xdr:spPr>
        <a:xfrm>
          <a:off x="14846300" y="64638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xmlns="" id="{3D71C502-317F-406C-BBE2-B189CDD0454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xmlns="" id="{6D081B1A-60BA-4730-817C-BA5BA899597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xmlns="" id="{1A23A647-3859-4BA1-8157-F45E8D09D59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xmlns="" id="{1853EEAA-5DD5-4964-AE30-D6474705A26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xmlns="" id="{2C106D84-CF06-493E-BB2C-50825900F08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xmlns="" id="{3AFE184C-E321-42A4-B0E8-E60F6432CFD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86B66B0C-3703-44BF-B55C-5014382712B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AD6C8661-CA96-4DDF-8B37-62BE4CC381F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B64461DA-CE04-42CF-A775-C0ADE047FE3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7535C2BE-2E7B-448D-AD8C-CBEBDA09764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59B03CA-1454-460E-98A9-ED81229ACBA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3850760C-4C2D-44DA-BAF2-762EBFCE135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DA52A086-D538-4809-AB44-A52AE5EB115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1771D127-2C7F-43B2-B402-7BBB272FC07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4242B4CA-1761-454A-A7C4-5A6EB3E97AE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FC495FE6-E5E8-4B55-B476-B09D5DEF70A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17,214
17,120
14.38
5,676,145
5,332,081
283,464
3,866,847
2,156,425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B1952C8-5195-497B-A6EB-E9689EF5114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7808AACD-5DAE-4BBE-90CC-CB5DC3A9679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E25C9821-9B01-4C20-B44A-5C7F663066D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C726A398-18B2-44B3-A792-494DB1EAF91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8778D829-6FCA-4502-80C5-C06E94B936A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9F94C827-E4EA-4116-8324-68EFD28CAE3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C1577109-0EBD-4954-8CE0-5E0116D127F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CB962C33-69CA-4C58-A6B4-D54103E10E0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D3DBA565-1DD9-47B8-A09F-D8D03532B07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B3E0F336-2E65-41D6-A3F7-DCF415E6D5D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FC565188-2F15-4B7A-B20A-CE3ABDBCF1D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7314DBCB-A241-4CE0-9AD2-BAF9E365787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20B0D2AF-6AD9-472B-BCB2-EE8B5AFB63A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5CCE0676-8335-46A3-B8EE-4E3180A8E4C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DD3EB27-CD25-41B3-828A-0418A652DF4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15EB3F93-2C9E-43E2-9457-F39002E35AB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7278E193-E831-4AFA-ADE6-9146BAB6D7E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339D6C99-01B1-4062-B09A-AF0BC165FA2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A021A163-FF98-4D40-BB1C-13D81A2DEA41}"/>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76CF71C7-C1B3-4C2B-9A9B-6DE85FBC270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D2D68581-6DD1-4C44-AA36-0AF36B59209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929CCC9E-CDE6-4EAE-A62C-83F43228D44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4738FA86-D802-4726-8B23-7536E9A9244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3ECEE0F-250E-4F80-87DE-A02CA37DA09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64CC2F0E-B0E6-4B1F-A5E6-C2CE99076FA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DEB9EFD6-BDBD-469A-882E-6D89EC7CC5C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9B8F6904-CF97-4F5E-89E2-6F6BAA74557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DA174DB1-5F2A-4BCB-9912-DADEDDED378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9471E439-FACB-493F-A9DC-0C26C273D59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688C40DE-28D6-456A-8989-927AD64CB77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6C56006B-03A0-4E2E-B2E1-495FB848C437}"/>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A29CFFBC-D6F0-4568-8401-145DC1F2446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8DE5B98E-42F0-4264-9159-7F03B64049A3}"/>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FC7CE4C1-0B8E-4C9C-8C44-5F24FCAA997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4A5DBE90-3AAB-4A55-AE13-ABFCB419FB1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AB2904E6-19FA-4A2F-8CE5-84CE1CAA95E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C424D232-3660-4AD9-AF1A-389608CD622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C970B7A4-CC33-4E08-8A11-905BE5083BA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5976F8CD-D712-4DC1-AFA5-91C2281DA41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13275C0A-8259-47BC-8D46-A8CABF8CCB7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88DB08C4-EF29-406B-87C2-F03463401EF1}"/>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D2060252-BDEF-4637-98DD-DD9E3776772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85DA7759-45C1-401E-990E-FFAB6632F56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535EC463-3BA8-4E19-870C-022DAE63E88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a:extLst>
            <a:ext uri="{FF2B5EF4-FFF2-40B4-BE49-F238E27FC236}">
              <a16:creationId xmlns:a16="http://schemas.microsoft.com/office/drawing/2014/main" xmlns="" id="{4E81DDC3-995D-499A-BF46-243F1B260FCF}"/>
            </a:ext>
          </a:extLst>
        </xdr:cNvPr>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20E79881-7A46-4556-BF37-FA37387A06A8}"/>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a:extLst>
            <a:ext uri="{FF2B5EF4-FFF2-40B4-BE49-F238E27FC236}">
              <a16:creationId xmlns:a16="http://schemas.microsoft.com/office/drawing/2014/main" xmlns="" id="{E4AC7C1A-C0C4-461E-865B-3B95DE4A4714}"/>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9AFC4D3E-CF9B-4C7A-AB58-D93BDAD8EDE9}"/>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xmlns="" id="{F118B808-1C08-4166-8015-C3874D956C0C}"/>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EE23F54E-E6AC-4737-922D-1AFA83319493}"/>
            </a:ext>
          </a:extLst>
        </xdr:cNvPr>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a:extLst>
            <a:ext uri="{FF2B5EF4-FFF2-40B4-BE49-F238E27FC236}">
              <a16:creationId xmlns:a16="http://schemas.microsoft.com/office/drawing/2014/main" xmlns="" id="{02720ECD-7298-48F8-9EBB-4178C02D3859}"/>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a:extLst>
            <a:ext uri="{FF2B5EF4-FFF2-40B4-BE49-F238E27FC236}">
              <a16:creationId xmlns:a16="http://schemas.microsoft.com/office/drawing/2014/main" xmlns="" id="{16BC0327-2A77-47E9-855A-5109944AE638}"/>
            </a:ext>
          </a:extLst>
        </xdr:cNvPr>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a:extLst>
            <a:ext uri="{FF2B5EF4-FFF2-40B4-BE49-F238E27FC236}">
              <a16:creationId xmlns:a16="http://schemas.microsoft.com/office/drawing/2014/main" xmlns="" id="{FAD16488-95D3-4463-863D-77B7F1117105}"/>
            </a:ext>
          </a:extLst>
        </xdr:cNvPr>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AD9C9F26-C0FE-4376-932D-67A4C961560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3045B50F-5C65-412A-8D3A-9A7309D3362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36AA0FA-8A44-4487-B3E0-7EE0C71141A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3D4448E5-9AD9-4DC1-ACA2-92F210A291C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A2DFAA03-9B96-47C6-B4B7-9D6CEEEE3EC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73025</xdr:rowOff>
    </xdr:from>
    <xdr:to>
      <xdr:col>20</xdr:col>
      <xdr:colOff>38100</xdr:colOff>
      <xdr:row>38</xdr:row>
      <xdr:rowOff>3175</xdr:rowOff>
    </xdr:to>
    <xdr:sp macro="" textlink="">
      <xdr:nvSpPr>
        <xdr:cNvPr id="70" name="楕円 69">
          <a:extLst>
            <a:ext uri="{FF2B5EF4-FFF2-40B4-BE49-F238E27FC236}">
              <a16:creationId xmlns:a16="http://schemas.microsoft.com/office/drawing/2014/main" xmlns="" id="{0470F4E2-798D-4923-80F6-BD22C582E0F0}"/>
            </a:ext>
          </a:extLst>
        </xdr:cNvPr>
        <xdr:cNvSpPr/>
      </xdr:nvSpPr>
      <xdr:spPr>
        <a:xfrm>
          <a:off x="3746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19067</xdr:rowOff>
    </xdr:from>
    <xdr:ext cx="405111" cy="259045"/>
    <xdr:sp macro="" textlink="">
      <xdr:nvSpPr>
        <xdr:cNvPr id="71" name="n_1aveValue【道路】&#10;有形固定資産減価償却率">
          <a:extLst>
            <a:ext uri="{FF2B5EF4-FFF2-40B4-BE49-F238E27FC236}">
              <a16:creationId xmlns:a16="http://schemas.microsoft.com/office/drawing/2014/main" xmlns="" id="{6488A922-E1D2-4656-A28D-AE0D313B9B51}"/>
            </a:ext>
          </a:extLst>
        </xdr:cNvPr>
        <xdr:cNvSpPr txBox="1"/>
      </xdr:nvSpPr>
      <xdr:spPr>
        <a:xfrm>
          <a:off x="3582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2" name="n_2aveValue【道路】&#10;有形固定資産減価償却率">
          <a:extLst>
            <a:ext uri="{FF2B5EF4-FFF2-40B4-BE49-F238E27FC236}">
              <a16:creationId xmlns:a16="http://schemas.microsoft.com/office/drawing/2014/main" xmlns="" id="{91D04D48-1089-4B78-B1E6-2C0607FB9852}"/>
            </a:ext>
          </a:extLst>
        </xdr:cNvPr>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19702</xdr:rowOff>
    </xdr:from>
    <xdr:ext cx="405111" cy="259045"/>
    <xdr:sp macro="" textlink="">
      <xdr:nvSpPr>
        <xdr:cNvPr id="73" name="n_1mainValue【道路】&#10;有形固定資産減価償却率">
          <a:extLst>
            <a:ext uri="{FF2B5EF4-FFF2-40B4-BE49-F238E27FC236}">
              <a16:creationId xmlns:a16="http://schemas.microsoft.com/office/drawing/2014/main" xmlns="" id="{C83AE4B7-FF73-481D-970D-633E452D58C4}"/>
            </a:ext>
          </a:extLst>
        </xdr:cNvPr>
        <xdr:cNvSpPr txBox="1"/>
      </xdr:nvSpPr>
      <xdr:spPr>
        <a:xfrm>
          <a:off x="35820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xmlns="" id="{40AEE44D-38B4-44CE-BB71-3AF03E48B6F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xmlns="" id="{176C7791-C405-4302-A046-1F335F86CDF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xmlns="" id="{9542ED86-C25D-4E60-87A2-B768ED4EF44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xmlns="" id="{3B351F2D-5864-405E-B9AF-AD392C2C27D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xmlns="" id="{C2AAF10A-54DF-4FC7-9AF7-709509938D3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xmlns="" id="{5D1A38F9-9C9C-45A1-A396-E6A999C84CD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xmlns="" id="{16B157CE-9D7A-4A6D-81CF-33BF50AC5B0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xmlns="" id="{020E3A09-5498-4D64-BD70-209F038D9E8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a:extLst>
            <a:ext uri="{FF2B5EF4-FFF2-40B4-BE49-F238E27FC236}">
              <a16:creationId xmlns:a16="http://schemas.microsoft.com/office/drawing/2014/main" xmlns="" id="{DA0EF407-A0D8-43C0-BDC7-0AE4A39B347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xmlns="" id="{7E8B10E6-D80B-4E10-A0A3-31D2360F1A6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a:extLst>
            <a:ext uri="{FF2B5EF4-FFF2-40B4-BE49-F238E27FC236}">
              <a16:creationId xmlns:a16="http://schemas.microsoft.com/office/drawing/2014/main" xmlns="" id="{E2735B72-5BB0-4BB6-9F4B-0C245C3C034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a:extLst>
            <a:ext uri="{FF2B5EF4-FFF2-40B4-BE49-F238E27FC236}">
              <a16:creationId xmlns:a16="http://schemas.microsoft.com/office/drawing/2014/main" xmlns="" id="{DA121819-7EB5-4985-BE93-6FC05D036BE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a:extLst>
            <a:ext uri="{FF2B5EF4-FFF2-40B4-BE49-F238E27FC236}">
              <a16:creationId xmlns:a16="http://schemas.microsoft.com/office/drawing/2014/main" xmlns="" id="{5209478C-3096-4648-B00A-F5085FE425D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87" name="テキスト ボックス 86">
          <a:extLst>
            <a:ext uri="{FF2B5EF4-FFF2-40B4-BE49-F238E27FC236}">
              <a16:creationId xmlns:a16="http://schemas.microsoft.com/office/drawing/2014/main" xmlns="" id="{88B4AA34-6ABB-4DFE-B441-C7DC636A2D8A}"/>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a:extLst>
            <a:ext uri="{FF2B5EF4-FFF2-40B4-BE49-F238E27FC236}">
              <a16:creationId xmlns:a16="http://schemas.microsoft.com/office/drawing/2014/main" xmlns="" id="{BFAD9FBC-FBF7-461E-A088-4DF41F540E5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89" name="テキスト ボックス 88">
          <a:extLst>
            <a:ext uri="{FF2B5EF4-FFF2-40B4-BE49-F238E27FC236}">
              <a16:creationId xmlns:a16="http://schemas.microsoft.com/office/drawing/2014/main" xmlns="" id="{1F97511D-E333-4611-AD33-4BE78997B0A3}"/>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a:extLst>
            <a:ext uri="{FF2B5EF4-FFF2-40B4-BE49-F238E27FC236}">
              <a16:creationId xmlns:a16="http://schemas.microsoft.com/office/drawing/2014/main" xmlns="" id="{7E3087D4-EBE0-4528-BF4D-EE0F97B4C48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1" name="テキスト ボックス 90">
          <a:extLst>
            <a:ext uri="{FF2B5EF4-FFF2-40B4-BE49-F238E27FC236}">
              <a16:creationId xmlns:a16="http://schemas.microsoft.com/office/drawing/2014/main" xmlns="" id="{68EBD73E-EE5A-4793-B39B-0D0965C590E4}"/>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a:extLst>
            <a:ext uri="{FF2B5EF4-FFF2-40B4-BE49-F238E27FC236}">
              <a16:creationId xmlns:a16="http://schemas.microsoft.com/office/drawing/2014/main" xmlns="" id="{AF126B97-D22E-4C10-83EB-432408B3F8D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3" name="テキスト ボックス 92">
          <a:extLst>
            <a:ext uri="{FF2B5EF4-FFF2-40B4-BE49-F238E27FC236}">
              <a16:creationId xmlns:a16="http://schemas.microsoft.com/office/drawing/2014/main" xmlns="" id="{C4438C07-D3CF-430A-96A7-7222248EDBE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a:extLst>
            <a:ext uri="{FF2B5EF4-FFF2-40B4-BE49-F238E27FC236}">
              <a16:creationId xmlns:a16="http://schemas.microsoft.com/office/drawing/2014/main" xmlns="" id="{AE07BE3A-F79D-4374-92C2-6C436D1A769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a:extLst>
            <a:ext uri="{FF2B5EF4-FFF2-40B4-BE49-F238E27FC236}">
              <a16:creationId xmlns:a16="http://schemas.microsoft.com/office/drawing/2014/main" xmlns="" id="{16F2BA35-A023-4E7E-8E44-08B3A0E5C04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a:extLst>
            <a:ext uri="{FF2B5EF4-FFF2-40B4-BE49-F238E27FC236}">
              <a16:creationId xmlns:a16="http://schemas.microsoft.com/office/drawing/2014/main" xmlns="" id="{23CE508A-1396-477B-BA24-A5D2FFEE597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97" name="直線コネクタ 96">
          <a:extLst>
            <a:ext uri="{FF2B5EF4-FFF2-40B4-BE49-F238E27FC236}">
              <a16:creationId xmlns:a16="http://schemas.microsoft.com/office/drawing/2014/main" xmlns="" id="{AED2338E-7581-4577-A8B8-F3C54E15C359}"/>
            </a:ext>
          </a:extLst>
        </xdr:cNvPr>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98" name="【道路】&#10;一人当たり延長最小値テキスト">
          <a:extLst>
            <a:ext uri="{FF2B5EF4-FFF2-40B4-BE49-F238E27FC236}">
              <a16:creationId xmlns:a16="http://schemas.microsoft.com/office/drawing/2014/main" xmlns="" id="{E12CBD55-3E97-4C1F-A960-A93CB0AFB400}"/>
            </a:ext>
          </a:extLst>
        </xdr:cNvPr>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99" name="直線コネクタ 98">
          <a:extLst>
            <a:ext uri="{FF2B5EF4-FFF2-40B4-BE49-F238E27FC236}">
              <a16:creationId xmlns:a16="http://schemas.microsoft.com/office/drawing/2014/main" xmlns="" id="{980405B9-555C-4F8A-BE7B-741F540F2909}"/>
            </a:ext>
          </a:extLst>
        </xdr:cNvPr>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0" name="【道路】&#10;一人当たり延長最大値テキスト">
          <a:extLst>
            <a:ext uri="{FF2B5EF4-FFF2-40B4-BE49-F238E27FC236}">
              <a16:creationId xmlns:a16="http://schemas.microsoft.com/office/drawing/2014/main" xmlns="" id="{7DF5EE07-46B9-48DB-805E-6DC6AFF7D0C7}"/>
            </a:ext>
          </a:extLst>
        </xdr:cNvPr>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1" name="直線コネクタ 100">
          <a:extLst>
            <a:ext uri="{FF2B5EF4-FFF2-40B4-BE49-F238E27FC236}">
              <a16:creationId xmlns:a16="http://schemas.microsoft.com/office/drawing/2014/main" xmlns="" id="{CACFD984-EC01-4383-BF5D-47BF02E0FE97}"/>
            </a:ext>
          </a:extLst>
        </xdr:cNvPr>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20987</xdr:rowOff>
    </xdr:from>
    <xdr:ext cx="534377" cy="259045"/>
    <xdr:sp macro="" textlink="">
      <xdr:nvSpPr>
        <xdr:cNvPr id="102" name="【道路】&#10;一人当たり延長平均値テキスト">
          <a:extLst>
            <a:ext uri="{FF2B5EF4-FFF2-40B4-BE49-F238E27FC236}">
              <a16:creationId xmlns:a16="http://schemas.microsoft.com/office/drawing/2014/main" xmlns="" id="{C8CAE00B-60BC-4A39-9533-3E1A090498AF}"/>
            </a:ext>
          </a:extLst>
        </xdr:cNvPr>
        <xdr:cNvSpPr txBox="1"/>
      </xdr:nvSpPr>
      <xdr:spPr>
        <a:xfrm>
          <a:off x="10515600" y="705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3" name="フローチャート: 判断 102">
          <a:extLst>
            <a:ext uri="{FF2B5EF4-FFF2-40B4-BE49-F238E27FC236}">
              <a16:creationId xmlns:a16="http://schemas.microsoft.com/office/drawing/2014/main" xmlns="" id="{FE4A9287-4538-4B77-86CC-CF84E5811F49}"/>
            </a:ext>
          </a:extLst>
        </xdr:cNvPr>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4" name="フローチャート: 判断 103">
          <a:extLst>
            <a:ext uri="{FF2B5EF4-FFF2-40B4-BE49-F238E27FC236}">
              <a16:creationId xmlns:a16="http://schemas.microsoft.com/office/drawing/2014/main" xmlns="" id="{3761FBD6-5C4B-4043-A9BB-7ABA55508608}"/>
            </a:ext>
          </a:extLst>
        </xdr:cNvPr>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5" name="フローチャート: 判断 104">
          <a:extLst>
            <a:ext uri="{FF2B5EF4-FFF2-40B4-BE49-F238E27FC236}">
              <a16:creationId xmlns:a16="http://schemas.microsoft.com/office/drawing/2014/main" xmlns="" id="{C72BD3A0-B774-453D-9BDF-38CCE3FE332F}"/>
            </a:ext>
          </a:extLst>
        </xdr:cNvPr>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a:extLst>
            <a:ext uri="{FF2B5EF4-FFF2-40B4-BE49-F238E27FC236}">
              <a16:creationId xmlns:a16="http://schemas.microsoft.com/office/drawing/2014/main" xmlns="" id="{C01D7364-BA2F-4F02-9ACF-7CC915E30DF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7C02D46C-DFBC-4024-89A6-DDF60358148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49F50FDB-C02D-4A57-B841-B2BF37C251B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544E23CA-C06B-4FA1-A536-D1FAE90B7B9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FD764920-E639-4AB4-BFE0-0329BE367D0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134850</xdr:rowOff>
    </xdr:from>
    <xdr:to>
      <xdr:col>50</xdr:col>
      <xdr:colOff>165100</xdr:colOff>
      <xdr:row>42</xdr:row>
      <xdr:rowOff>65000</xdr:rowOff>
    </xdr:to>
    <xdr:sp macro="" textlink="">
      <xdr:nvSpPr>
        <xdr:cNvPr id="111" name="楕円 110">
          <a:extLst>
            <a:ext uri="{FF2B5EF4-FFF2-40B4-BE49-F238E27FC236}">
              <a16:creationId xmlns:a16="http://schemas.microsoft.com/office/drawing/2014/main" xmlns="" id="{C0683CDD-A773-4676-A723-3B2A2EF31ECA}"/>
            </a:ext>
          </a:extLst>
        </xdr:cNvPr>
        <xdr:cNvSpPr/>
      </xdr:nvSpPr>
      <xdr:spPr>
        <a:xfrm>
          <a:off x="9588500" y="71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36485</xdr:rowOff>
    </xdr:from>
    <xdr:ext cx="534377" cy="259045"/>
    <xdr:sp macro="" textlink="">
      <xdr:nvSpPr>
        <xdr:cNvPr id="112" name="n_1aveValue【道路】&#10;一人当たり延長">
          <a:extLst>
            <a:ext uri="{FF2B5EF4-FFF2-40B4-BE49-F238E27FC236}">
              <a16:creationId xmlns:a16="http://schemas.microsoft.com/office/drawing/2014/main" xmlns="" id="{259F6FED-A42C-43E4-8EE9-91B5AD1A170F}"/>
            </a:ext>
          </a:extLst>
        </xdr:cNvPr>
        <xdr:cNvSpPr txBox="1"/>
      </xdr:nvSpPr>
      <xdr:spPr>
        <a:xfrm>
          <a:off x="9359411"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3" name="n_2aveValue【道路】&#10;一人当たり延長">
          <a:extLst>
            <a:ext uri="{FF2B5EF4-FFF2-40B4-BE49-F238E27FC236}">
              <a16:creationId xmlns:a16="http://schemas.microsoft.com/office/drawing/2014/main" xmlns="" id="{2DC4B3D9-5B96-4746-8E29-B1BF5463C7D8}"/>
            </a:ext>
          </a:extLst>
        </xdr:cNvPr>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56127</xdr:rowOff>
    </xdr:from>
    <xdr:ext cx="469744" cy="259045"/>
    <xdr:sp macro="" textlink="">
      <xdr:nvSpPr>
        <xdr:cNvPr id="114" name="n_1mainValue【道路】&#10;一人当たり延長">
          <a:extLst>
            <a:ext uri="{FF2B5EF4-FFF2-40B4-BE49-F238E27FC236}">
              <a16:creationId xmlns:a16="http://schemas.microsoft.com/office/drawing/2014/main" xmlns="" id="{B0059A2D-E70F-417D-B9CB-B426C996D4FB}"/>
            </a:ext>
          </a:extLst>
        </xdr:cNvPr>
        <xdr:cNvSpPr txBox="1"/>
      </xdr:nvSpPr>
      <xdr:spPr>
        <a:xfrm>
          <a:off x="9391727" y="72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a:extLst>
            <a:ext uri="{FF2B5EF4-FFF2-40B4-BE49-F238E27FC236}">
              <a16:creationId xmlns:a16="http://schemas.microsoft.com/office/drawing/2014/main" xmlns="" id="{5577ECD4-5206-4643-BEA4-9367521F6A5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a:extLst>
            <a:ext uri="{FF2B5EF4-FFF2-40B4-BE49-F238E27FC236}">
              <a16:creationId xmlns:a16="http://schemas.microsoft.com/office/drawing/2014/main" xmlns="" id="{274E64DE-D4D5-4184-BCDE-A83D6624026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a:extLst>
            <a:ext uri="{FF2B5EF4-FFF2-40B4-BE49-F238E27FC236}">
              <a16:creationId xmlns:a16="http://schemas.microsoft.com/office/drawing/2014/main" xmlns="" id="{6E152927-2452-42EF-9D87-C7BE4380FD9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a:extLst>
            <a:ext uri="{FF2B5EF4-FFF2-40B4-BE49-F238E27FC236}">
              <a16:creationId xmlns:a16="http://schemas.microsoft.com/office/drawing/2014/main" xmlns="" id="{7BC618AD-A307-4341-9AE9-85A6CD226AF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a:extLst>
            <a:ext uri="{FF2B5EF4-FFF2-40B4-BE49-F238E27FC236}">
              <a16:creationId xmlns:a16="http://schemas.microsoft.com/office/drawing/2014/main" xmlns="" id="{5E5395AC-9596-4698-99D0-FB5FE5AFCF0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a:extLst>
            <a:ext uri="{FF2B5EF4-FFF2-40B4-BE49-F238E27FC236}">
              <a16:creationId xmlns:a16="http://schemas.microsoft.com/office/drawing/2014/main" xmlns="" id="{B4B52ECF-547F-465E-8E88-300368277B5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a:extLst>
            <a:ext uri="{FF2B5EF4-FFF2-40B4-BE49-F238E27FC236}">
              <a16:creationId xmlns:a16="http://schemas.microsoft.com/office/drawing/2014/main" xmlns="" id="{F3A640F6-0783-4152-B8F5-9B5F1EDD055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a:extLst>
            <a:ext uri="{FF2B5EF4-FFF2-40B4-BE49-F238E27FC236}">
              <a16:creationId xmlns:a16="http://schemas.microsoft.com/office/drawing/2014/main" xmlns="" id="{66269F00-A845-4276-950F-69C1D0EC970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a:extLst>
            <a:ext uri="{FF2B5EF4-FFF2-40B4-BE49-F238E27FC236}">
              <a16:creationId xmlns:a16="http://schemas.microsoft.com/office/drawing/2014/main" xmlns="" id="{E9538436-B510-47BF-A5B0-CF202FBC5DD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a:extLst>
            <a:ext uri="{FF2B5EF4-FFF2-40B4-BE49-F238E27FC236}">
              <a16:creationId xmlns:a16="http://schemas.microsoft.com/office/drawing/2014/main" xmlns="" id="{1A78DB4B-0D5D-4E3A-865A-3DB81C3752D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5" name="直線コネクタ 124">
          <a:extLst>
            <a:ext uri="{FF2B5EF4-FFF2-40B4-BE49-F238E27FC236}">
              <a16:creationId xmlns:a16="http://schemas.microsoft.com/office/drawing/2014/main" xmlns="" id="{2FD358BB-C7BE-4AC3-9598-D272AB0AD26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6" name="テキスト ボックス 125">
          <a:extLst>
            <a:ext uri="{FF2B5EF4-FFF2-40B4-BE49-F238E27FC236}">
              <a16:creationId xmlns:a16="http://schemas.microsoft.com/office/drawing/2014/main" xmlns="" id="{AC386AF7-92FC-4218-AAE6-582C94E663FB}"/>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7" name="直線コネクタ 126">
          <a:extLst>
            <a:ext uri="{FF2B5EF4-FFF2-40B4-BE49-F238E27FC236}">
              <a16:creationId xmlns:a16="http://schemas.microsoft.com/office/drawing/2014/main" xmlns="" id="{A0564778-F1DB-4C69-B909-40D2D225C81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8" name="テキスト ボックス 127">
          <a:extLst>
            <a:ext uri="{FF2B5EF4-FFF2-40B4-BE49-F238E27FC236}">
              <a16:creationId xmlns:a16="http://schemas.microsoft.com/office/drawing/2014/main" xmlns="" id="{1998332F-A78E-4097-9325-048177B4B77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9" name="直線コネクタ 128">
          <a:extLst>
            <a:ext uri="{FF2B5EF4-FFF2-40B4-BE49-F238E27FC236}">
              <a16:creationId xmlns:a16="http://schemas.microsoft.com/office/drawing/2014/main" xmlns="" id="{1DBFFBAA-9F84-407E-B473-5780DEAA2E8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0" name="テキスト ボックス 129">
          <a:extLst>
            <a:ext uri="{FF2B5EF4-FFF2-40B4-BE49-F238E27FC236}">
              <a16:creationId xmlns:a16="http://schemas.microsoft.com/office/drawing/2014/main" xmlns="" id="{9C07015C-D4BF-4FD0-B2AE-BD957638877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1" name="直線コネクタ 130">
          <a:extLst>
            <a:ext uri="{FF2B5EF4-FFF2-40B4-BE49-F238E27FC236}">
              <a16:creationId xmlns:a16="http://schemas.microsoft.com/office/drawing/2014/main" xmlns="" id="{93B426F1-608C-4FE1-B4E9-5D8E7068A06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2" name="テキスト ボックス 131">
          <a:extLst>
            <a:ext uri="{FF2B5EF4-FFF2-40B4-BE49-F238E27FC236}">
              <a16:creationId xmlns:a16="http://schemas.microsoft.com/office/drawing/2014/main" xmlns="" id="{93FA58EE-8450-49A5-B75A-FA04DCA01FB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3" name="直線コネクタ 132">
          <a:extLst>
            <a:ext uri="{FF2B5EF4-FFF2-40B4-BE49-F238E27FC236}">
              <a16:creationId xmlns:a16="http://schemas.microsoft.com/office/drawing/2014/main" xmlns="" id="{27116219-932F-4D6E-BD11-61576571B28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4" name="テキスト ボックス 133">
          <a:extLst>
            <a:ext uri="{FF2B5EF4-FFF2-40B4-BE49-F238E27FC236}">
              <a16:creationId xmlns:a16="http://schemas.microsoft.com/office/drawing/2014/main" xmlns="" id="{AC5C6F84-80C0-486E-9C82-27ECB4AA35B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5" name="直線コネクタ 134">
          <a:extLst>
            <a:ext uri="{FF2B5EF4-FFF2-40B4-BE49-F238E27FC236}">
              <a16:creationId xmlns:a16="http://schemas.microsoft.com/office/drawing/2014/main" xmlns="" id="{7B8B6233-FAE1-4EBE-835D-D5AC578A2A8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6" name="テキスト ボックス 135">
          <a:extLst>
            <a:ext uri="{FF2B5EF4-FFF2-40B4-BE49-F238E27FC236}">
              <a16:creationId xmlns:a16="http://schemas.microsoft.com/office/drawing/2014/main" xmlns="" id="{CB56BACF-3DE8-4FD1-B2E6-25BBEAB6E25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a:extLst>
            <a:ext uri="{FF2B5EF4-FFF2-40B4-BE49-F238E27FC236}">
              <a16:creationId xmlns:a16="http://schemas.microsoft.com/office/drawing/2014/main" xmlns="" id="{F2A71E7E-536E-48D1-A7EB-57675C560DE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a:extLst>
            <a:ext uri="{FF2B5EF4-FFF2-40B4-BE49-F238E27FC236}">
              <a16:creationId xmlns:a16="http://schemas.microsoft.com/office/drawing/2014/main" xmlns="" id="{8386A3AB-0F58-405C-83D5-D0DE843E4C0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a:extLst>
            <a:ext uri="{FF2B5EF4-FFF2-40B4-BE49-F238E27FC236}">
              <a16:creationId xmlns:a16="http://schemas.microsoft.com/office/drawing/2014/main" xmlns="" id="{F2043B01-F9A5-40AB-8BBB-A61B7BDC8A1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0" name="直線コネクタ 139">
          <a:extLst>
            <a:ext uri="{FF2B5EF4-FFF2-40B4-BE49-F238E27FC236}">
              <a16:creationId xmlns:a16="http://schemas.microsoft.com/office/drawing/2014/main" xmlns="" id="{3E92EAD7-8CB6-4D41-B124-D4E5D2B6BDC6}"/>
            </a:ext>
          </a:extLst>
        </xdr:cNvPr>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1" name="【橋りょう・トンネル】&#10;有形固定資産減価償却率最小値テキスト">
          <a:extLst>
            <a:ext uri="{FF2B5EF4-FFF2-40B4-BE49-F238E27FC236}">
              <a16:creationId xmlns:a16="http://schemas.microsoft.com/office/drawing/2014/main" xmlns="" id="{6DDBEECD-0F43-44FF-A122-7C7A884EE126}"/>
            </a:ext>
          </a:extLst>
        </xdr:cNvPr>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2" name="直線コネクタ 141">
          <a:extLst>
            <a:ext uri="{FF2B5EF4-FFF2-40B4-BE49-F238E27FC236}">
              <a16:creationId xmlns:a16="http://schemas.microsoft.com/office/drawing/2014/main" xmlns="" id="{5BC9C01A-C188-4505-8637-E547DCBCF9F5}"/>
            </a:ext>
          </a:extLst>
        </xdr:cNvPr>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3" name="【橋りょう・トンネル】&#10;有形固定資産減価償却率最大値テキスト">
          <a:extLst>
            <a:ext uri="{FF2B5EF4-FFF2-40B4-BE49-F238E27FC236}">
              <a16:creationId xmlns:a16="http://schemas.microsoft.com/office/drawing/2014/main" xmlns="" id="{6DE19889-BDE8-43D6-84AE-FD1AE0F74D73}"/>
            </a:ext>
          </a:extLst>
        </xdr:cNvPr>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44" name="直線コネクタ 143">
          <a:extLst>
            <a:ext uri="{FF2B5EF4-FFF2-40B4-BE49-F238E27FC236}">
              <a16:creationId xmlns:a16="http://schemas.microsoft.com/office/drawing/2014/main" xmlns="" id="{8A2C4C69-8E58-4054-A479-5DA5F24D7B7B}"/>
            </a:ext>
          </a:extLst>
        </xdr:cNvPr>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45" name="【橋りょう・トンネル】&#10;有形固定資産減価償却率平均値テキスト">
          <a:extLst>
            <a:ext uri="{FF2B5EF4-FFF2-40B4-BE49-F238E27FC236}">
              <a16:creationId xmlns:a16="http://schemas.microsoft.com/office/drawing/2014/main" xmlns="" id="{20494560-18AD-4D13-AC9E-48AF61E4B7F3}"/>
            </a:ext>
          </a:extLst>
        </xdr:cNvPr>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46" name="フローチャート: 判断 145">
          <a:extLst>
            <a:ext uri="{FF2B5EF4-FFF2-40B4-BE49-F238E27FC236}">
              <a16:creationId xmlns:a16="http://schemas.microsoft.com/office/drawing/2014/main" xmlns="" id="{F588912A-E98C-4B32-B37F-848EE5A185CE}"/>
            </a:ext>
          </a:extLst>
        </xdr:cNvPr>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47" name="フローチャート: 判断 146">
          <a:extLst>
            <a:ext uri="{FF2B5EF4-FFF2-40B4-BE49-F238E27FC236}">
              <a16:creationId xmlns:a16="http://schemas.microsoft.com/office/drawing/2014/main" xmlns="" id="{CA697616-D98A-4037-80D8-C968B6BE8D7D}"/>
            </a:ext>
          </a:extLst>
        </xdr:cNvPr>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48" name="フローチャート: 判断 147">
          <a:extLst>
            <a:ext uri="{FF2B5EF4-FFF2-40B4-BE49-F238E27FC236}">
              <a16:creationId xmlns:a16="http://schemas.microsoft.com/office/drawing/2014/main" xmlns="" id="{5FE958B9-13F4-4D9B-A382-5EB10D64A077}"/>
            </a:ext>
          </a:extLst>
        </xdr:cNvPr>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xmlns="" id="{A5C4C2DC-4363-4D94-84F3-058EF0121DD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xmlns="" id="{DDC9D8E6-F3CA-4AC3-81B5-184E1D28065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xmlns="" id="{00A8F112-A65B-4D36-BD1E-E6FB437A33B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xmlns="" id="{E65B41BF-24C3-4FD8-B3A9-5DAFF8EFEBF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xmlns="" id="{C9422125-018D-44D0-82D1-DA33B0DC602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17780</xdr:rowOff>
    </xdr:from>
    <xdr:to>
      <xdr:col>20</xdr:col>
      <xdr:colOff>38100</xdr:colOff>
      <xdr:row>62</xdr:row>
      <xdr:rowOff>119380</xdr:rowOff>
    </xdr:to>
    <xdr:sp macro="" textlink="">
      <xdr:nvSpPr>
        <xdr:cNvPr id="154" name="楕円 153">
          <a:extLst>
            <a:ext uri="{FF2B5EF4-FFF2-40B4-BE49-F238E27FC236}">
              <a16:creationId xmlns:a16="http://schemas.microsoft.com/office/drawing/2014/main" xmlns="" id="{7ABFEB76-1569-4078-9B9D-F6BDBA08B5FB}"/>
            </a:ext>
          </a:extLst>
        </xdr:cNvPr>
        <xdr:cNvSpPr/>
      </xdr:nvSpPr>
      <xdr:spPr>
        <a:xfrm>
          <a:off x="3746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380</xdr:rowOff>
    </xdr:from>
    <xdr:ext cx="405111" cy="259045"/>
    <xdr:sp macro="" textlink="">
      <xdr:nvSpPr>
        <xdr:cNvPr id="155" name="n_1aveValue【橋りょう・トンネル】&#10;有形固定資産減価償却率">
          <a:extLst>
            <a:ext uri="{FF2B5EF4-FFF2-40B4-BE49-F238E27FC236}">
              <a16:creationId xmlns:a16="http://schemas.microsoft.com/office/drawing/2014/main" xmlns="" id="{DB0005B1-D72B-4AD6-9081-C5EC87984DC4}"/>
            </a:ext>
          </a:extLst>
        </xdr:cNvPr>
        <xdr:cNvSpPr txBox="1"/>
      </xdr:nvSpPr>
      <xdr:spPr>
        <a:xfrm>
          <a:off x="3582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156" name="n_2aveValue【橋りょう・トンネル】&#10;有形固定資産減価償却率">
          <a:extLst>
            <a:ext uri="{FF2B5EF4-FFF2-40B4-BE49-F238E27FC236}">
              <a16:creationId xmlns:a16="http://schemas.microsoft.com/office/drawing/2014/main" xmlns="" id="{40ADB0DB-36C1-4CDF-8B53-902141F894D1}"/>
            </a:ext>
          </a:extLst>
        </xdr:cNvPr>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110507</xdr:rowOff>
    </xdr:from>
    <xdr:ext cx="405111" cy="259045"/>
    <xdr:sp macro="" textlink="">
      <xdr:nvSpPr>
        <xdr:cNvPr id="157" name="n_1mainValue【橋りょう・トンネル】&#10;有形固定資産減価償却率">
          <a:extLst>
            <a:ext uri="{FF2B5EF4-FFF2-40B4-BE49-F238E27FC236}">
              <a16:creationId xmlns:a16="http://schemas.microsoft.com/office/drawing/2014/main" xmlns="" id="{13601C12-56D4-4C9C-B470-A3511FAEA40E}"/>
            </a:ext>
          </a:extLst>
        </xdr:cNvPr>
        <xdr:cNvSpPr txBox="1"/>
      </xdr:nvSpPr>
      <xdr:spPr>
        <a:xfrm>
          <a:off x="3582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a:extLst>
            <a:ext uri="{FF2B5EF4-FFF2-40B4-BE49-F238E27FC236}">
              <a16:creationId xmlns:a16="http://schemas.microsoft.com/office/drawing/2014/main" xmlns="" id="{68FD9D4B-F954-41FD-B155-F319385A425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a:extLst>
            <a:ext uri="{FF2B5EF4-FFF2-40B4-BE49-F238E27FC236}">
              <a16:creationId xmlns:a16="http://schemas.microsoft.com/office/drawing/2014/main" xmlns="" id="{41021D15-E814-4AE9-9D64-1C00FF7B6D1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a:extLst>
            <a:ext uri="{FF2B5EF4-FFF2-40B4-BE49-F238E27FC236}">
              <a16:creationId xmlns:a16="http://schemas.microsoft.com/office/drawing/2014/main" xmlns="" id="{E287041B-3AFF-477F-BEC4-47E707683EF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a:extLst>
            <a:ext uri="{FF2B5EF4-FFF2-40B4-BE49-F238E27FC236}">
              <a16:creationId xmlns:a16="http://schemas.microsoft.com/office/drawing/2014/main" xmlns="" id="{520B335C-7E2F-45E4-8517-D94C0741F98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a:extLst>
            <a:ext uri="{FF2B5EF4-FFF2-40B4-BE49-F238E27FC236}">
              <a16:creationId xmlns:a16="http://schemas.microsoft.com/office/drawing/2014/main" xmlns="" id="{131AD91C-2E8F-41A4-A540-EC18EE1D7A5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a:extLst>
            <a:ext uri="{FF2B5EF4-FFF2-40B4-BE49-F238E27FC236}">
              <a16:creationId xmlns:a16="http://schemas.microsoft.com/office/drawing/2014/main" xmlns="" id="{23952B78-6232-434E-B129-F2BCAF7A6F4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a:extLst>
            <a:ext uri="{FF2B5EF4-FFF2-40B4-BE49-F238E27FC236}">
              <a16:creationId xmlns:a16="http://schemas.microsoft.com/office/drawing/2014/main" xmlns="" id="{75F15955-2AF8-40EC-A516-642A06A8F3B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a:extLst>
            <a:ext uri="{FF2B5EF4-FFF2-40B4-BE49-F238E27FC236}">
              <a16:creationId xmlns:a16="http://schemas.microsoft.com/office/drawing/2014/main" xmlns="" id="{20CCD014-3D5A-426F-AAC0-00D496BCF47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a:extLst>
            <a:ext uri="{FF2B5EF4-FFF2-40B4-BE49-F238E27FC236}">
              <a16:creationId xmlns:a16="http://schemas.microsoft.com/office/drawing/2014/main" xmlns="" id="{AF86831A-9293-489D-9B3D-32D71E048F9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a:extLst>
            <a:ext uri="{FF2B5EF4-FFF2-40B4-BE49-F238E27FC236}">
              <a16:creationId xmlns:a16="http://schemas.microsoft.com/office/drawing/2014/main" xmlns="" id="{6120FAFE-7F32-4351-9B82-748D27B889C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8" name="直線コネクタ 167">
          <a:extLst>
            <a:ext uri="{FF2B5EF4-FFF2-40B4-BE49-F238E27FC236}">
              <a16:creationId xmlns:a16="http://schemas.microsoft.com/office/drawing/2014/main" xmlns="" id="{03A993A4-26AF-4F93-95F8-BDF3668B3F8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69" name="テキスト ボックス 168">
          <a:extLst>
            <a:ext uri="{FF2B5EF4-FFF2-40B4-BE49-F238E27FC236}">
              <a16:creationId xmlns:a16="http://schemas.microsoft.com/office/drawing/2014/main" xmlns="" id="{60D30512-16B7-4EC2-8DC8-FBD0D7EC8F6D}"/>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0" name="直線コネクタ 169">
          <a:extLst>
            <a:ext uri="{FF2B5EF4-FFF2-40B4-BE49-F238E27FC236}">
              <a16:creationId xmlns:a16="http://schemas.microsoft.com/office/drawing/2014/main" xmlns="" id="{659607D5-1CAD-4293-AE99-8E41668FFF8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1" name="テキスト ボックス 170">
          <a:extLst>
            <a:ext uri="{FF2B5EF4-FFF2-40B4-BE49-F238E27FC236}">
              <a16:creationId xmlns:a16="http://schemas.microsoft.com/office/drawing/2014/main" xmlns="" id="{70474980-9615-4296-AFB6-FDBA42B0B564}"/>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2" name="直線コネクタ 171">
          <a:extLst>
            <a:ext uri="{FF2B5EF4-FFF2-40B4-BE49-F238E27FC236}">
              <a16:creationId xmlns:a16="http://schemas.microsoft.com/office/drawing/2014/main" xmlns="" id="{E55DA629-D495-4BC4-A4D6-6925594BAED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73" name="テキスト ボックス 172">
          <a:extLst>
            <a:ext uri="{FF2B5EF4-FFF2-40B4-BE49-F238E27FC236}">
              <a16:creationId xmlns:a16="http://schemas.microsoft.com/office/drawing/2014/main" xmlns="" id="{C7AA9C2C-7B74-424C-84B6-3DBE6E85BE4B}"/>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4" name="直線コネクタ 173">
          <a:extLst>
            <a:ext uri="{FF2B5EF4-FFF2-40B4-BE49-F238E27FC236}">
              <a16:creationId xmlns:a16="http://schemas.microsoft.com/office/drawing/2014/main" xmlns="" id="{62421300-ED5A-445E-B06E-DFCDC34E67E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75" name="テキスト ボックス 174">
          <a:extLst>
            <a:ext uri="{FF2B5EF4-FFF2-40B4-BE49-F238E27FC236}">
              <a16:creationId xmlns:a16="http://schemas.microsoft.com/office/drawing/2014/main" xmlns="" id="{1B820DE3-C326-4D67-9E7A-3D71E8B53FB4}"/>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6" name="直線コネクタ 175">
          <a:extLst>
            <a:ext uri="{FF2B5EF4-FFF2-40B4-BE49-F238E27FC236}">
              <a16:creationId xmlns:a16="http://schemas.microsoft.com/office/drawing/2014/main" xmlns="" id="{B1E27ED8-5F55-4A9C-872D-220CC14D5E1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77" name="テキスト ボックス 176">
          <a:extLst>
            <a:ext uri="{FF2B5EF4-FFF2-40B4-BE49-F238E27FC236}">
              <a16:creationId xmlns:a16="http://schemas.microsoft.com/office/drawing/2014/main" xmlns="" id="{16BC24CE-1A7E-44CF-9DE9-98A5A9D78897}"/>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8" name="直線コネクタ 177">
          <a:extLst>
            <a:ext uri="{FF2B5EF4-FFF2-40B4-BE49-F238E27FC236}">
              <a16:creationId xmlns:a16="http://schemas.microsoft.com/office/drawing/2014/main" xmlns="" id="{89C3950D-9732-498C-8E55-7EE83867461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79" name="テキスト ボックス 178">
          <a:extLst>
            <a:ext uri="{FF2B5EF4-FFF2-40B4-BE49-F238E27FC236}">
              <a16:creationId xmlns:a16="http://schemas.microsoft.com/office/drawing/2014/main" xmlns="" id="{122A19A9-60EE-4989-857E-4112F8469F8F}"/>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a:extLst>
            <a:ext uri="{FF2B5EF4-FFF2-40B4-BE49-F238E27FC236}">
              <a16:creationId xmlns:a16="http://schemas.microsoft.com/office/drawing/2014/main" xmlns="" id="{38BC1CF4-49BF-4DC6-9CCB-3F3DCDD3127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1" name="テキスト ボックス 180">
          <a:extLst>
            <a:ext uri="{FF2B5EF4-FFF2-40B4-BE49-F238E27FC236}">
              <a16:creationId xmlns:a16="http://schemas.microsoft.com/office/drawing/2014/main" xmlns="" id="{D66EDF55-78F5-4E63-B17F-918E3A8A405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橋りょう・トンネル】&#10;一人当たり有形固定資産（償却資産）額グラフ枠">
          <a:extLst>
            <a:ext uri="{FF2B5EF4-FFF2-40B4-BE49-F238E27FC236}">
              <a16:creationId xmlns:a16="http://schemas.microsoft.com/office/drawing/2014/main" xmlns="" id="{ACE45F8C-5359-4B61-843F-17D626C501E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83" name="直線コネクタ 182">
          <a:extLst>
            <a:ext uri="{FF2B5EF4-FFF2-40B4-BE49-F238E27FC236}">
              <a16:creationId xmlns:a16="http://schemas.microsoft.com/office/drawing/2014/main" xmlns="" id="{19F6665A-4E33-4A7E-B41D-EDEE9BC9C91A}"/>
            </a:ext>
          </a:extLst>
        </xdr:cNvPr>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84" name="【橋りょう・トンネル】&#10;一人当たり有形固定資産（償却資産）額最小値テキスト">
          <a:extLst>
            <a:ext uri="{FF2B5EF4-FFF2-40B4-BE49-F238E27FC236}">
              <a16:creationId xmlns:a16="http://schemas.microsoft.com/office/drawing/2014/main" xmlns="" id="{FBBEF0A3-BA6C-4035-B45A-C89F0EB00C2C}"/>
            </a:ext>
          </a:extLst>
        </xdr:cNvPr>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85" name="直線コネクタ 184">
          <a:extLst>
            <a:ext uri="{FF2B5EF4-FFF2-40B4-BE49-F238E27FC236}">
              <a16:creationId xmlns:a16="http://schemas.microsoft.com/office/drawing/2014/main" xmlns="" id="{7439D909-CC3C-4D5D-94E8-86DD0011E092}"/>
            </a:ext>
          </a:extLst>
        </xdr:cNvPr>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86" name="【橋りょう・トンネル】&#10;一人当たり有形固定資産（償却資産）額最大値テキスト">
          <a:extLst>
            <a:ext uri="{FF2B5EF4-FFF2-40B4-BE49-F238E27FC236}">
              <a16:creationId xmlns:a16="http://schemas.microsoft.com/office/drawing/2014/main" xmlns="" id="{8A7137BA-7BF0-4EA4-8AB4-B36E97C80B7E}"/>
            </a:ext>
          </a:extLst>
        </xdr:cNvPr>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87" name="直線コネクタ 186">
          <a:extLst>
            <a:ext uri="{FF2B5EF4-FFF2-40B4-BE49-F238E27FC236}">
              <a16:creationId xmlns:a16="http://schemas.microsoft.com/office/drawing/2014/main" xmlns="" id="{D21B774B-29B2-486D-B5B8-6B67A40E6C52}"/>
            </a:ext>
          </a:extLst>
        </xdr:cNvPr>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188" name="【橋りょう・トンネル】&#10;一人当たり有形固定資産（償却資産）額平均値テキスト">
          <a:extLst>
            <a:ext uri="{FF2B5EF4-FFF2-40B4-BE49-F238E27FC236}">
              <a16:creationId xmlns:a16="http://schemas.microsoft.com/office/drawing/2014/main" xmlns="" id="{0328A3EF-B7F1-4E18-9630-679B19AAF942}"/>
            </a:ext>
          </a:extLst>
        </xdr:cNvPr>
        <xdr:cNvSpPr txBox="1"/>
      </xdr:nvSpPr>
      <xdr:spPr>
        <a:xfrm>
          <a:off x="1051560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89" name="フローチャート: 判断 188">
          <a:extLst>
            <a:ext uri="{FF2B5EF4-FFF2-40B4-BE49-F238E27FC236}">
              <a16:creationId xmlns:a16="http://schemas.microsoft.com/office/drawing/2014/main" xmlns="" id="{E8E78F2F-B725-439E-8292-116A4F112B9A}"/>
            </a:ext>
          </a:extLst>
        </xdr:cNvPr>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0" name="フローチャート: 判断 189">
          <a:extLst>
            <a:ext uri="{FF2B5EF4-FFF2-40B4-BE49-F238E27FC236}">
              <a16:creationId xmlns:a16="http://schemas.microsoft.com/office/drawing/2014/main" xmlns="" id="{284CA17D-4ED1-4531-AE39-65D75AFEBD47}"/>
            </a:ext>
          </a:extLst>
        </xdr:cNvPr>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191" name="フローチャート: 判断 190">
          <a:extLst>
            <a:ext uri="{FF2B5EF4-FFF2-40B4-BE49-F238E27FC236}">
              <a16:creationId xmlns:a16="http://schemas.microsoft.com/office/drawing/2014/main" xmlns="" id="{A6A094E7-CFFC-4113-818B-F1C01D496537}"/>
            </a:ext>
          </a:extLst>
        </xdr:cNvPr>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xmlns="" id="{7FBC6355-5943-4DE5-A759-1E0DB70946A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xmlns="" id="{17890342-E414-4A32-9899-8428BF2A433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xmlns="" id="{225DE482-49A8-4278-A8EA-DB69DC9CDC1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xmlns="" id="{AF70DEF5-4C46-4BCC-B255-FFC4FA83590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xmlns="" id="{197F7D2F-0E61-4CDD-BA1F-73B32226BF3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76918</xdr:rowOff>
    </xdr:from>
    <xdr:to>
      <xdr:col>50</xdr:col>
      <xdr:colOff>165100</xdr:colOff>
      <xdr:row>65</xdr:row>
      <xdr:rowOff>7068</xdr:rowOff>
    </xdr:to>
    <xdr:sp macro="" textlink="">
      <xdr:nvSpPr>
        <xdr:cNvPr id="197" name="楕円 196">
          <a:extLst>
            <a:ext uri="{FF2B5EF4-FFF2-40B4-BE49-F238E27FC236}">
              <a16:creationId xmlns:a16="http://schemas.microsoft.com/office/drawing/2014/main" xmlns="" id="{42F41CCF-8C63-4B9F-96AD-72929D8DE507}"/>
            </a:ext>
          </a:extLst>
        </xdr:cNvPr>
        <xdr:cNvSpPr/>
      </xdr:nvSpPr>
      <xdr:spPr>
        <a:xfrm>
          <a:off x="9588500" y="1104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71797</xdr:rowOff>
    </xdr:from>
    <xdr:ext cx="599010" cy="259045"/>
    <xdr:sp macro="" textlink="">
      <xdr:nvSpPr>
        <xdr:cNvPr id="198" name="n_1aveValue【橋りょう・トンネル】&#10;一人当たり有形固定資産（償却資産）額">
          <a:extLst>
            <a:ext uri="{FF2B5EF4-FFF2-40B4-BE49-F238E27FC236}">
              <a16:creationId xmlns:a16="http://schemas.microsoft.com/office/drawing/2014/main" xmlns="" id="{C81B53C0-021E-40F5-957F-C8C36A0642DB}"/>
            </a:ext>
          </a:extLst>
        </xdr:cNvPr>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199" name="n_2aveValue【橋りょう・トンネル】&#10;一人当たり有形固定資産（償却資産）額">
          <a:extLst>
            <a:ext uri="{FF2B5EF4-FFF2-40B4-BE49-F238E27FC236}">
              <a16:creationId xmlns:a16="http://schemas.microsoft.com/office/drawing/2014/main" xmlns="" id="{846A5200-8300-42D8-9B5F-1E59B90B1A19}"/>
            </a:ext>
          </a:extLst>
        </xdr:cNvPr>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169645</xdr:rowOff>
    </xdr:from>
    <xdr:ext cx="469744" cy="259045"/>
    <xdr:sp macro="" textlink="">
      <xdr:nvSpPr>
        <xdr:cNvPr id="200" name="n_1mainValue【橋りょう・トンネル】&#10;一人当たり有形固定資産（償却資産）額">
          <a:extLst>
            <a:ext uri="{FF2B5EF4-FFF2-40B4-BE49-F238E27FC236}">
              <a16:creationId xmlns:a16="http://schemas.microsoft.com/office/drawing/2014/main" xmlns="" id="{17C76929-5075-41D8-A8BC-ED73CD31E1CE}"/>
            </a:ext>
          </a:extLst>
        </xdr:cNvPr>
        <xdr:cNvSpPr txBox="1"/>
      </xdr:nvSpPr>
      <xdr:spPr>
        <a:xfrm>
          <a:off x="9391728" y="1114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1" name="正方形/長方形 200">
          <a:extLst>
            <a:ext uri="{FF2B5EF4-FFF2-40B4-BE49-F238E27FC236}">
              <a16:creationId xmlns:a16="http://schemas.microsoft.com/office/drawing/2014/main" xmlns="" id="{7640869B-30AE-4560-AF8D-487ACA34421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2" name="正方形/長方形 201">
          <a:extLst>
            <a:ext uri="{FF2B5EF4-FFF2-40B4-BE49-F238E27FC236}">
              <a16:creationId xmlns:a16="http://schemas.microsoft.com/office/drawing/2014/main" xmlns="" id="{3F75DDD1-06AB-4A88-8627-C07649823FB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3" name="正方形/長方形 202">
          <a:extLst>
            <a:ext uri="{FF2B5EF4-FFF2-40B4-BE49-F238E27FC236}">
              <a16:creationId xmlns:a16="http://schemas.microsoft.com/office/drawing/2014/main" xmlns="" id="{3E209FEE-9D15-4CBB-86EF-00182180AE0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4" name="正方形/長方形 203">
          <a:extLst>
            <a:ext uri="{FF2B5EF4-FFF2-40B4-BE49-F238E27FC236}">
              <a16:creationId xmlns:a16="http://schemas.microsoft.com/office/drawing/2014/main" xmlns="" id="{84579ACD-3966-4E88-935F-109248F6D13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5" name="正方形/長方形 204">
          <a:extLst>
            <a:ext uri="{FF2B5EF4-FFF2-40B4-BE49-F238E27FC236}">
              <a16:creationId xmlns:a16="http://schemas.microsoft.com/office/drawing/2014/main" xmlns="" id="{64BEEBA6-BF42-4F4A-9934-A71B43C8A55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6" name="正方形/長方形 205">
          <a:extLst>
            <a:ext uri="{FF2B5EF4-FFF2-40B4-BE49-F238E27FC236}">
              <a16:creationId xmlns:a16="http://schemas.microsoft.com/office/drawing/2014/main" xmlns="" id="{8A69A176-2037-4B97-A1F9-B045AD5E8A2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7" name="正方形/長方形 206">
          <a:extLst>
            <a:ext uri="{FF2B5EF4-FFF2-40B4-BE49-F238E27FC236}">
              <a16:creationId xmlns:a16="http://schemas.microsoft.com/office/drawing/2014/main" xmlns="" id="{2CE7642D-72D8-4ED4-9843-06969FAEBBF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8" name="正方形/長方形 207">
          <a:extLst>
            <a:ext uri="{FF2B5EF4-FFF2-40B4-BE49-F238E27FC236}">
              <a16:creationId xmlns:a16="http://schemas.microsoft.com/office/drawing/2014/main" xmlns="" id="{3FD6FEF3-8A14-4289-B42E-5DE47243EDF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9" name="テキスト ボックス 208">
          <a:extLst>
            <a:ext uri="{FF2B5EF4-FFF2-40B4-BE49-F238E27FC236}">
              <a16:creationId xmlns:a16="http://schemas.microsoft.com/office/drawing/2014/main" xmlns="" id="{87953D08-1A04-4030-9011-BBE775C27D3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0" name="直線コネクタ 209">
          <a:extLst>
            <a:ext uri="{FF2B5EF4-FFF2-40B4-BE49-F238E27FC236}">
              <a16:creationId xmlns:a16="http://schemas.microsoft.com/office/drawing/2014/main" xmlns="" id="{006B2CC6-F9CF-497C-9286-9C768471114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1" name="テキスト ボックス 210">
          <a:extLst>
            <a:ext uri="{FF2B5EF4-FFF2-40B4-BE49-F238E27FC236}">
              <a16:creationId xmlns:a16="http://schemas.microsoft.com/office/drawing/2014/main" xmlns="" id="{5D136F7E-C119-4E73-80B0-2A952E16FB8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2" name="直線コネクタ 211">
          <a:extLst>
            <a:ext uri="{FF2B5EF4-FFF2-40B4-BE49-F238E27FC236}">
              <a16:creationId xmlns:a16="http://schemas.microsoft.com/office/drawing/2014/main" xmlns="" id="{0B9A33C6-29E6-4CFB-A1E5-0BB2D01594D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3" name="テキスト ボックス 212">
          <a:extLst>
            <a:ext uri="{FF2B5EF4-FFF2-40B4-BE49-F238E27FC236}">
              <a16:creationId xmlns:a16="http://schemas.microsoft.com/office/drawing/2014/main" xmlns="" id="{45645CCF-7BCC-44DC-AFA2-2A27E7ABCE7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4" name="直線コネクタ 213">
          <a:extLst>
            <a:ext uri="{FF2B5EF4-FFF2-40B4-BE49-F238E27FC236}">
              <a16:creationId xmlns:a16="http://schemas.microsoft.com/office/drawing/2014/main" xmlns="" id="{6D691D3F-8B62-4BCF-8B9F-CD21838D8BE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5" name="テキスト ボックス 214">
          <a:extLst>
            <a:ext uri="{FF2B5EF4-FFF2-40B4-BE49-F238E27FC236}">
              <a16:creationId xmlns:a16="http://schemas.microsoft.com/office/drawing/2014/main" xmlns="" id="{2BF6FF59-078D-4F13-B584-279280F0BD7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6" name="直線コネクタ 215">
          <a:extLst>
            <a:ext uri="{FF2B5EF4-FFF2-40B4-BE49-F238E27FC236}">
              <a16:creationId xmlns:a16="http://schemas.microsoft.com/office/drawing/2014/main" xmlns="" id="{67075998-E591-421D-806E-9D16D3EDDE5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7" name="テキスト ボックス 216">
          <a:extLst>
            <a:ext uri="{FF2B5EF4-FFF2-40B4-BE49-F238E27FC236}">
              <a16:creationId xmlns:a16="http://schemas.microsoft.com/office/drawing/2014/main" xmlns="" id="{32C12183-3BED-42BC-8FDA-A98282AA4E0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8" name="直線コネクタ 217">
          <a:extLst>
            <a:ext uri="{FF2B5EF4-FFF2-40B4-BE49-F238E27FC236}">
              <a16:creationId xmlns:a16="http://schemas.microsoft.com/office/drawing/2014/main" xmlns="" id="{9C644516-559A-4DBB-8FED-1E761253231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9" name="テキスト ボックス 218">
          <a:extLst>
            <a:ext uri="{FF2B5EF4-FFF2-40B4-BE49-F238E27FC236}">
              <a16:creationId xmlns:a16="http://schemas.microsoft.com/office/drawing/2014/main" xmlns="" id="{2C92609A-0EC6-4868-AF8D-AB88619EFC0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0" name="直線コネクタ 219">
          <a:extLst>
            <a:ext uri="{FF2B5EF4-FFF2-40B4-BE49-F238E27FC236}">
              <a16:creationId xmlns:a16="http://schemas.microsoft.com/office/drawing/2014/main" xmlns="" id="{993F5ABE-6646-4276-B478-EF62F174FA5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1" name="テキスト ボックス 220">
          <a:extLst>
            <a:ext uri="{FF2B5EF4-FFF2-40B4-BE49-F238E27FC236}">
              <a16:creationId xmlns:a16="http://schemas.microsoft.com/office/drawing/2014/main" xmlns="" id="{59CC7DDD-684D-4113-933B-B3F6F009734F}"/>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2" name="直線コネクタ 221">
          <a:extLst>
            <a:ext uri="{FF2B5EF4-FFF2-40B4-BE49-F238E27FC236}">
              <a16:creationId xmlns:a16="http://schemas.microsoft.com/office/drawing/2014/main" xmlns="" id="{84E6FAE5-AEBB-40B0-9F3B-CE00DBBF221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3" name="テキスト ボックス 222">
          <a:extLst>
            <a:ext uri="{FF2B5EF4-FFF2-40B4-BE49-F238E27FC236}">
              <a16:creationId xmlns:a16="http://schemas.microsoft.com/office/drawing/2014/main" xmlns="" id="{34716BE8-F3D9-4F51-BABF-781D0084E35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4" name="【公営住宅】&#10;有形固定資産減価償却率グラフ枠">
          <a:extLst>
            <a:ext uri="{FF2B5EF4-FFF2-40B4-BE49-F238E27FC236}">
              <a16:creationId xmlns:a16="http://schemas.microsoft.com/office/drawing/2014/main" xmlns="" id="{9381DA44-6DD0-45BE-B848-81202DD986B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25" name="直線コネクタ 224">
          <a:extLst>
            <a:ext uri="{FF2B5EF4-FFF2-40B4-BE49-F238E27FC236}">
              <a16:creationId xmlns:a16="http://schemas.microsoft.com/office/drawing/2014/main" xmlns="" id="{E858107E-8F03-4E2C-9EC4-5485E8F61D56}"/>
            </a:ext>
          </a:extLst>
        </xdr:cNvPr>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26" name="【公営住宅】&#10;有形固定資産減価償却率最小値テキスト">
          <a:extLst>
            <a:ext uri="{FF2B5EF4-FFF2-40B4-BE49-F238E27FC236}">
              <a16:creationId xmlns:a16="http://schemas.microsoft.com/office/drawing/2014/main" xmlns="" id="{63CB694E-EE1E-45A1-A3A8-D7B73E347E72}"/>
            </a:ext>
          </a:extLst>
        </xdr:cNvPr>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27" name="直線コネクタ 226">
          <a:extLst>
            <a:ext uri="{FF2B5EF4-FFF2-40B4-BE49-F238E27FC236}">
              <a16:creationId xmlns:a16="http://schemas.microsoft.com/office/drawing/2014/main" xmlns="" id="{86EBACB3-3571-4B2D-9A66-28050EA3194D}"/>
            </a:ext>
          </a:extLst>
        </xdr:cNvPr>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28" name="【公営住宅】&#10;有形固定資産減価償却率最大値テキスト">
          <a:extLst>
            <a:ext uri="{FF2B5EF4-FFF2-40B4-BE49-F238E27FC236}">
              <a16:creationId xmlns:a16="http://schemas.microsoft.com/office/drawing/2014/main" xmlns="" id="{83D65E34-4D0C-496D-9846-9ADBBF60126A}"/>
            </a:ext>
          </a:extLst>
        </xdr:cNvPr>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29" name="直線コネクタ 228">
          <a:extLst>
            <a:ext uri="{FF2B5EF4-FFF2-40B4-BE49-F238E27FC236}">
              <a16:creationId xmlns:a16="http://schemas.microsoft.com/office/drawing/2014/main" xmlns="" id="{78BC573F-5791-4948-8A30-54D761D51B69}"/>
            </a:ext>
          </a:extLst>
        </xdr:cNvPr>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49547</xdr:rowOff>
    </xdr:from>
    <xdr:ext cx="405111" cy="259045"/>
    <xdr:sp macro="" textlink="">
      <xdr:nvSpPr>
        <xdr:cNvPr id="230" name="【公営住宅】&#10;有形固定資産減価償却率平均値テキスト">
          <a:extLst>
            <a:ext uri="{FF2B5EF4-FFF2-40B4-BE49-F238E27FC236}">
              <a16:creationId xmlns:a16="http://schemas.microsoft.com/office/drawing/2014/main" xmlns="" id="{7AD38067-805F-4A2B-AECF-66466B1AAE0C}"/>
            </a:ext>
          </a:extLst>
        </xdr:cNvPr>
        <xdr:cNvSpPr txBox="1"/>
      </xdr:nvSpPr>
      <xdr:spPr>
        <a:xfrm>
          <a:off x="4673600" y="1376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31" name="フローチャート: 判断 230">
          <a:extLst>
            <a:ext uri="{FF2B5EF4-FFF2-40B4-BE49-F238E27FC236}">
              <a16:creationId xmlns:a16="http://schemas.microsoft.com/office/drawing/2014/main" xmlns="" id="{7318B27B-6809-45D6-9B89-99D6C24DB992}"/>
            </a:ext>
          </a:extLst>
        </xdr:cNvPr>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32" name="フローチャート: 判断 231">
          <a:extLst>
            <a:ext uri="{FF2B5EF4-FFF2-40B4-BE49-F238E27FC236}">
              <a16:creationId xmlns:a16="http://schemas.microsoft.com/office/drawing/2014/main" xmlns="" id="{214C4A57-F811-400E-ADE7-59990E62FDE2}"/>
            </a:ext>
          </a:extLst>
        </xdr:cNvPr>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33" name="フローチャート: 判断 232">
          <a:extLst>
            <a:ext uri="{FF2B5EF4-FFF2-40B4-BE49-F238E27FC236}">
              <a16:creationId xmlns:a16="http://schemas.microsoft.com/office/drawing/2014/main" xmlns="" id="{A3A19CA8-2630-4081-8AC1-22F94F8D79E8}"/>
            </a:ext>
          </a:extLst>
        </xdr:cNvPr>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xmlns="" id="{9411C75C-484F-4AAF-8DC1-218042E5435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xmlns="" id="{97B0502A-1EDA-4BA1-9838-1A481CF6569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xmlns="" id="{65148A28-528E-4DA8-9996-52C3B2628D3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xmlns="" id="{8E166974-E658-4D1E-BBC5-BB1F8B7B39E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xmlns="" id="{ACA53ABC-77B7-498F-A7F7-AE6C22A6959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36830</xdr:rowOff>
    </xdr:from>
    <xdr:to>
      <xdr:col>20</xdr:col>
      <xdr:colOff>38100</xdr:colOff>
      <xdr:row>83</xdr:row>
      <xdr:rowOff>138430</xdr:rowOff>
    </xdr:to>
    <xdr:sp macro="" textlink="">
      <xdr:nvSpPr>
        <xdr:cNvPr id="239" name="楕円 238">
          <a:extLst>
            <a:ext uri="{FF2B5EF4-FFF2-40B4-BE49-F238E27FC236}">
              <a16:creationId xmlns:a16="http://schemas.microsoft.com/office/drawing/2014/main" xmlns="" id="{46723DE0-B931-481B-A2F0-7384F493710F}"/>
            </a:ext>
          </a:extLst>
        </xdr:cNvPr>
        <xdr:cNvSpPr/>
      </xdr:nvSpPr>
      <xdr:spPr>
        <a:xfrm>
          <a:off x="3746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137813</xdr:rowOff>
    </xdr:from>
    <xdr:ext cx="405111" cy="259045"/>
    <xdr:sp macro="" textlink="">
      <xdr:nvSpPr>
        <xdr:cNvPr id="240" name="n_1aveValue【公営住宅】&#10;有形固定資産減価償却率">
          <a:extLst>
            <a:ext uri="{FF2B5EF4-FFF2-40B4-BE49-F238E27FC236}">
              <a16:creationId xmlns:a16="http://schemas.microsoft.com/office/drawing/2014/main" xmlns="" id="{278229A8-53A9-4CD3-AE01-2D646B87F884}"/>
            </a:ext>
          </a:extLst>
        </xdr:cNvPr>
        <xdr:cNvSpPr txBox="1"/>
      </xdr:nvSpPr>
      <xdr:spPr>
        <a:xfrm>
          <a:off x="3582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41" name="n_2aveValue【公営住宅】&#10;有形固定資産減価償却率">
          <a:extLst>
            <a:ext uri="{FF2B5EF4-FFF2-40B4-BE49-F238E27FC236}">
              <a16:creationId xmlns:a16="http://schemas.microsoft.com/office/drawing/2014/main" xmlns="" id="{007AA0A3-ABA8-4C04-80D3-A078307D375A}"/>
            </a:ext>
          </a:extLst>
        </xdr:cNvPr>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129557</xdr:rowOff>
    </xdr:from>
    <xdr:ext cx="405111" cy="259045"/>
    <xdr:sp macro="" textlink="">
      <xdr:nvSpPr>
        <xdr:cNvPr id="242" name="n_1mainValue【公営住宅】&#10;有形固定資産減価償却率">
          <a:extLst>
            <a:ext uri="{FF2B5EF4-FFF2-40B4-BE49-F238E27FC236}">
              <a16:creationId xmlns:a16="http://schemas.microsoft.com/office/drawing/2014/main" xmlns="" id="{62560CCA-A06B-49E7-8443-119639AAB39C}"/>
            </a:ext>
          </a:extLst>
        </xdr:cNvPr>
        <xdr:cNvSpPr txBox="1"/>
      </xdr:nvSpPr>
      <xdr:spPr>
        <a:xfrm>
          <a:off x="35820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a:extLst>
            <a:ext uri="{FF2B5EF4-FFF2-40B4-BE49-F238E27FC236}">
              <a16:creationId xmlns:a16="http://schemas.microsoft.com/office/drawing/2014/main" xmlns="" id="{63DDBE3E-4D63-4F62-B21E-C4E2A5873F4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a:extLst>
            <a:ext uri="{FF2B5EF4-FFF2-40B4-BE49-F238E27FC236}">
              <a16:creationId xmlns:a16="http://schemas.microsoft.com/office/drawing/2014/main" xmlns="" id="{6A705C38-DA73-444D-A422-BC59393EFFC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a:extLst>
            <a:ext uri="{FF2B5EF4-FFF2-40B4-BE49-F238E27FC236}">
              <a16:creationId xmlns:a16="http://schemas.microsoft.com/office/drawing/2014/main" xmlns="" id="{B0339271-D300-426D-B3BE-E1F18C82CEE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a:extLst>
            <a:ext uri="{FF2B5EF4-FFF2-40B4-BE49-F238E27FC236}">
              <a16:creationId xmlns:a16="http://schemas.microsoft.com/office/drawing/2014/main" xmlns="" id="{EACDDB79-12AE-49EA-8D17-E8F145CBFAC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a:extLst>
            <a:ext uri="{FF2B5EF4-FFF2-40B4-BE49-F238E27FC236}">
              <a16:creationId xmlns:a16="http://schemas.microsoft.com/office/drawing/2014/main" xmlns="" id="{E95EDB64-F163-416C-AA26-2A2E5DF1626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a:extLst>
            <a:ext uri="{FF2B5EF4-FFF2-40B4-BE49-F238E27FC236}">
              <a16:creationId xmlns:a16="http://schemas.microsoft.com/office/drawing/2014/main" xmlns="" id="{2980A1D9-E7BC-4914-A269-B91C2022B0D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a:extLst>
            <a:ext uri="{FF2B5EF4-FFF2-40B4-BE49-F238E27FC236}">
              <a16:creationId xmlns:a16="http://schemas.microsoft.com/office/drawing/2014/main" xmlns="" id="{21A870C9-1278-4BD3-997D-D0C9C39574F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a:extLst>
            <a:ext uri="{FF2B5EF4-FFF2-40B4-BE49-F238E27FC236}">
              <a16:creationId xmlns:a16="http://schemas.microsoft.com/office/drawing/2014/main" xmlns="" id="{8044B18E-7DC3-466B-A0E6-C07665AFA27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1" name="テキスト ボックス 250">
          <a:extLst>
            <a:ext uri="{FF2B5EF4-FFF2-40B4-BE49-F238E27FC236}">
              <a16:creationId xmlns:a16="http://schemas.microsoft.com/office/drawing/2014/main" xmlns="" id="{98B56082-4739-4C6E-B653-79AA1970DE7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a:extLst>
            <a:ext uri="{FF2B5EF4-FFF2-40B4-BE49-F238E27FC236}">
              <a16:creationId xmlns:a16="http://schemas.microsoft.com/office/drawing/2014/main" xmlns="" id="{D1BAFC71-F3BB-4019-BF0B-2C9267542CE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3" name="直線コネクタ 252">
          <a:extLst>
            <a:ext uri="{FF2B5EF4-FFF2-40B4-BE49-F238E27FC236}">
              <a16:creationId xmlns:a16="http://schemas.microsoft.com/office/drawing/2014/main" xmlns="" id="{68CDE572-9B55-4C34-98E3-F8AC5329913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4" name="テキスト ボックス 253">
          <a:extLst>
            <a:ext uri="{FF2B5EF4-FFF2-40B4-BE49-F238E27FC236}">
              <a16:creationId xmlns:a16="http://schemas.microsoft.com/office/drawing/2014/main" xmlns="" id="{A7877BEA-7532-4C6D-97EF-C1B0FEFAD8C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5" name="直線コネクタ 254">
          <a:extLst>
            <a:ext uri="{FF2B5EF4-FFF2-40B4-BE49-F238E27FC236}">
              <a16:creationId xmlns:a16="http://schemas.microsoft.com/office/drawing/2014/main" xmlns="" id="{2B3B8D68-D345-4119-A95D-46841430B01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6" name="テキスト ボックス 255">
          <a:extLst>
            <a:ext uri="{FF2B5EF4-FFF2-40B4-BE49-F238E27FC236}">
              <a16:creationId xmlns:a16="http://schemas.microsoft.com/office/drawing/2014/main" xmlns="" id="{DA51DACF-D6BE-4438-AFF5-8CF53717B9B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7" name="直線コネクタ 256">
          <a:extLst>
            <a:ext uri="{FF2B5EF4-FFF2-40B4-BE49-F238E27FC236}">
              <a16:creationId xmlns:a16="http://schemas.microsoft.com/office/drawing/2014/main" xmlns="" id="{CCA2B919-2CAB-4E1D-B239-2C0EB6A9254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8" name="テキスト ボックス 257">
          <a:extLst>
            <a:ext uri="{FF2B5EF4-FFF2-40B4-BE49-F238E27FC236}">
              <a16:creationId xmlns:a16="http://schemas.microsoft.com/office/drawing/2014/main" xmlns="" id="{C6A71BF1-9ACB-4E8F-81A0-69D842AB78F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9" name="直線コネクタ 258">
          <a:extLst>
            <a:ext uri="{FF2B5EF4-FFF2-40B4-BE49-F238E27FC236}">
              <a16:creationId xmlns:a16="http://schemas.microsoft.com/office/drawing/2014/main" xmlns="" id="{B4FFF86C-B405-451A-AE3A-A7712121AC7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0" name="テキスト ボックス 259">
          <a:extLst>
            <a:ext uri="{FF2B5EF4-FFF2-40B4-BE49-F238E27FC236}">
              <a16:creationId xmlns:a16="http://schemas.microsoft.com/office/drawing/2014/main" xmlns="" id="{9BD6A275-9D55-4100-A41F-29B8FA43FD9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1" name="直線コネクタ 260">
          <a:extLst>
            <a:ext uri="{FF2B5EF4-FFF2-40B4-BE49-F238E27FC236}">
              <a16:creationId xmlns:a16="http://schemas.microsoft.com/office/drawing/2014/main" xmlns="" id="{9F148128-234D-41A8-A555-C7859D448B6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xmlns="" id="{76C1B19F-EAA1-4FCF-A5DD-096F246696B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a:extLst>
            <a:ext uri="{FF2B5EF4-FFF2-40B4-BE49-F238E27FC236}">
              <a16:creationId xmlns:a16="http://schemas.microsoft.com/office/drawing/2014/main" xmlns="" id="{5C8D36A8-1D2E-4D84-AE3B-EF75B03FF64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4" name="テキスト ボックス 263">
          <a:extLst>
            <a:ext uri="{FF2B5EF4-FFF2-40B4-BE49-F238E27FC236}">
              <a16:creationId xmlns:a16="http://schemas.microsoft.com/office/drawing/2014/main" xmlns="" id="{5CFC8035-50F7-4A6A-BF6A-E057F8EB6C5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公営住宅】&#10;一人当たり面積グラフ枠">
          <a:extLst>
            <a:ext uri="{FF2B5EF4-FFF2-40B4-BE49-F238E27FC236}">
              <a16:creationId xmlns:a16="http://schemas.microsoft.com/office/drawing/2014/main" xmlns="" id="{EDA9CA12-EFCB-454E-8E4A-38B0B5623FB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66" name="直線コネクタ 265">
          <a:extLst>
            <a:ext uri="{FF2B5EF4-FFF2-40B4-BE49-F238E27FC236}">
              <a16:creationId xmlns:a16="http://schemas.microsoft.com/office/drawing/2014/main" xmlns="" id="{162DBE06-E365-4C7B-8D05-4455A9D59E9C}"/>
            </a:ext>
          </a:extLst>
        </xdr:cNvPr>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67" name="【公営住宅】&#10;一人当たり面積最小値テキスト">
          <a:extLst>
            <a:ext uri="{FF2B5EF4-FFF2-40B4-BE49-F238E27FC236}">
              <a16:creationId xmlns:a16="http://schemas.microsoft.com/office/drawing/2014/main" xmlns="" id="{740683CE-0A67-4122-BFC0-64EE010A4694}"/>
            </a:ext>
          </a:extLst>
        </xdr:cNvPr>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68" name="直線コネクタ 267">
          <a:extLst>
            <a:ext uri="{FF2B5EF4-FFF2-40B4-BE49-F238E27FC236}">
              <a16:creationId xmlns:a16="http://schemas.microsoft.com/office/drawing/2014/main" xmlns="" id="{B3CCA80E-AEFE-4635-B19A-F78BD2733236}"/>
            </a:ext>
          </a:extLst>
        </xdr:cNvPr>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69" name="【公営住宅】&#10;一人当たり面積最大値テキスト">
          <a:extLst>
            <a:ext uri="{FF2B5EF4-FFF2-40B4-BE49-F238E27FC236}">
              <a16:creationId xmlns:a16="http://schemas.microsoft.com/office/drawing/2014/main" xmlns="" id="{AF431EE9-F060-47AF-ACA6-36B1E72D977A}"/>
            </a:ext>
          </a:extLst>
        </xdr:cNvPr>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270" name="直線コネクタ 269">
          <a:extLst>
            <a:ext uri="{FF2B5EF4-FFF2-40B4-BE49-F238E27FC236}">
              <a16:creationId xmlns:a16="http://schemas.microsoft.com/office/drawing/2014/main" xmlns="" id="{38E09B30-BC8C-48C9-AE1E-AD6AA4F7CE7D}"/>
            </a:ext>
          </a:extLst>
        </xdr:cNvPr>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100601</xdr:rowOff>
    </xdr:from>
    <xdr:ext cx="469744" cy="259045"/>
    <xdr:sp macro="" textlink="">
      <xdr:nvSpPr>
        <xdr:cNvPr id="271" name="【公営住宅】&#10;一人当たり面積平均値テキスト">
          <a:extLst>
            <a:ext uri="{FF2B5EF4-FFF2-40B4-BE49-F238E27FC236}">
              <a16:creationId xmlns:a16="http://schemas.microsoft.com/office/drawing/2014/main" xmlns="" id="{10106C40-A57E-4AB3-99ED-4E83A1DF0E25}"/>
            </a:ext>
          </a:extLst>
        </xdr:cNvPr>
        <xdr:cNvSpPr txBox="1"/>
      </xdr:nvSpPr>
      <xdr:spPr>
        <a:xfrm>
          <a:off x="10515600" y="14502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272" name="フローチャート: 判断 271">
          <a:extLst>
            <a:ext uri="{FF2B5EF4-FFF2-40B4-BE49-F238E27FC236}">
              <a16:creationId xmlns:a16="http://schemas.microsoft.com/office/drawing/2014/main" xmlns="" id="{3B8956D6-81AE-46BF-B3BE-1B6EF1B4AD15}"/>
            </a:ext>
          </a:extLst>
        </xdr:cNvPr>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273" name="フローチャート: 判断 272">
          <a:extLst>
            <a:ext uri="{FF2B5EF4-FFF2-40B4-BE49-F238E27FC236}">
              <a16:creationId xmlns:a16="http://schemas.microsoft.com/office/drawing/2014/main" xmlns="" id="{237DB359-5824-43EC-A741-0C9DB305060A}"/>
            </a:ext>
          </a:extLst>
        </xdr:cNvPr>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274" name="フローチャート: 判断 273">
          <a:extLst>
            <a:ext uri="{FF2B5EF4-FFF2-40B4-BE49-F238E27FC236}">
              <a16:creationId xmlns:a16="http://schemas.microsoft.com/office/drawing/2014/main" xmlns="" id="{A31B0F2E-2331-4BC0-AF95-B1F5BD16E66A}"/>
            </a:ext>
          </a:extLst>
        </xdr:cNvPr>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xmlns="" id="{0D1C5622-B629-42DA-AAB0-EF8C978846E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2A3A0E5D-73C4-4B42-A52E-8BA18397384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F0BA236D-E43C-4477-903B-7BC5554C9A1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12167457-8F0B-49E8-9C7E-2F6C6B79998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2C07939C-71F3-41B9-8116-D43C7D2516F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45213</xdr:rowOff>
    </xdr:from>
    <xdr:to>
      <xdr:col>50</xdr:col>
      <xdr:colOff>165100</xdr:colOff>
      <xdr:row>86</xdr:row>
      <xdr:rowOff>146813</xdr:rowOff>
    </xdr:to>
    <xdr:sp macro="" textlink="">
      <xdr:nvSpPr>
        <xdr:cNvPr id="280" name="楕円 279">
          <a:extLst>
            <a:ext uri="{FF2B5EF4-FFF2-40B4-BE49-F238E27FC236}">
              <a16:creationId xmlns:a16="http://schemas.microsoft.com/office/drawing/2014/main" xmlns="" id="{266D8967-C4FD-4934-B68B-9E1B00DB8BFE}"/>
            </a:ext>
          </a:extLst>
        </xdr:cNvPr>
        <xdr:cNvSpPr/>
      </xdr:nvSpPr>
      <xdr:spPr>
        <a:xfrm>
          <a:off x="9588500" y="1478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97617</xdr:rowOff>
    </xdr:from>
    <xdr:ext cx="469744" cy="259045"/>
    <xdr:sp macro="" textlink="">
      <xdr:nvSpPr>
        <xdr:cNvPr id="281" name="n_1aveValue【公営住宅】&#10;一人当たり面積">
          <a:extLst>
            <a:ext uri="{FF2B5EF4-FFF2-40B4-BE49-F238E27FC236}">
              <a16:creationId xmlns:a16="http://schemas.microsoft.com/office/drawing/2014/main" xmlns="" id="{5FDCFD76-33CC-464E-8B82-15887732EA4F}"/>
            </a:ext>
          </a:extLst>
        </xdr:cNvPr>
        <xdr:cNvSpPr txBox="1"/>
      </xdr:nvSpPr>
      <xdr:spPr>
        <a:xfrm>
          <a:off x="93917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282" name="n_2aveValue【公営住宅】&#10;一人当たり面積">
          <a:extLst>
            <a:ext uri="{FF2B5EF4-FFF2-40B4-BE49-F238E27FC236}">
              <a16:creationId xmlns:a16="http://schemas.microsoft.com/office/drawing/2014/main" xmlns="" id="{EDA2F5C7-A2DA-45A8-803F-6E986D920748}"/>
            </a:ext>
          </a:extLst>
        </xdr:cNvPr>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137940</xdr:rowOff>
    </xdr:from>
    <xdr:ext cx="469744" cy="259045"/>
    <xdr:sp macro="" textlink="">
      <xdr:nvSpPr>
        <xdr:cNvPr id="283" name="n_1mainValue【公営住宅】&#10;一人当たり面積">
          <a:extLst>
            <a:ext uri="{FF2B5EF4-FFF2-40B4-BE49-F238E27FC236}">
              <a16:creationId xmlns:a16="http://schemas.microsoft.com/office/drawing/2014/main" xmlns="" id="{9F06F453-2697-433F-9110-467401E68D7D}"/>
            </a:ext>
          </a:extLst>
        </xdr:cNvPr>
        <xdr:cNvSpPr txBox="1"/>
      </xdr:nvSpPr>
      <xdr:spPr>
        <a:xfrm>
          <a:off x="9391727" y="1488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a:extLst>
            <a:ext uri="{FF2B5EF4-FFF2-40B4-BE49-F238E27FC236}">
              <a16:creationId xmlns:a16="http://schemas.microsoft.com/office/drawing/2014/main" xmlns="" id="{16CBCF5F-C703-406A-94F3-F9E0D6DD9FB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a:extLst>
            <a:ext uri="{FF2B5EF4-FFF2-40B4-BE49-F238E27FC236}">
              <a16:creationId xmlns:a16="http://schemas.microsoft.com/office/drawing/2014/main" xmlns="" id="{0900D49D-9459-4AB2-B940-2957D736EF2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a:extLst>
            <a:ext uri="{FF2B5EF4-FFF2-40B4-BE49-F238E27FC236}">
              <a16:creationId xmlns:a16="http://schemas.microsoft.com/office/drawing/2014/main" xmlns="" id="{1923FA39-73F3-4910-BDF3-6F0AF44DCBC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a:extLst>
            <a:ext uri="{FF2B5EF4-FFF2-40B4-BE49-F238E27FC236}">
              <a16:creationId xmlns:a16="http://schemas.microsoft.com/office/drawing/2014/main" xmlns="" id="{7DD00FED-AF1A-472D-8FEB-59F83DEEE73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a:extLst>
            <a:ext uri="{FF2B5EF4-FFF2-40B4-BE49-F238E27FC236}">
              <a16:creationId xmlns:a16="http://schemas.microsoft.com/office/drawing/2014/main" xmlns="" id="{E3FD06E2-0E39-498C-BB38-BE03A969BBA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a:extLst>
            <a:ext uri="{FF2B5EF4-FFF2-40B4-BE49-F238E27FC236}">
              <a16:creationId xmlns:a16="http://schemas.microsoft.com/office/drawing/2014/main" xmlns="" id="{2E07499A-6440-40A2-8179-B8DE8DF0695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a:extLst>
            <a:ext uri="{FF2B5EF4-FFF2-40B4-BE49-F238E27FC236}">
              <a16:creationId xmlns:a16="http://schemas.microsoft.com/office/drawing/2014/main" xmlns="" id="{EB5808EB-F517-4856-85B5-AB6297A1EB0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a:extLst>
            <a:ext uri="{FF2B5EF4-FFF2-40B4-BE49-F238E27FC236}">
              <a16:creationId xmlns:a16="http://schemas.microsoft.com/office/drawing/2014/main" xmlns="" id="{D669D1AF-C626-4D8B-ABC6-96EE0B8617D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a:extLst>
            <a:ext uri="{FF2B5EF4-FFF2-40B4-BE49-F238E27FC236}">
              <a16:creationId xmlns:a16="http://schemas.microsoft.com/office/drawing/2014/main" xmlns="" id="{2A50CDEC-BD6F-4AE9-A7D7-C83252E8240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a:extLst>
            <a:ext uri="{FF2B5EF4-FFF2-40B4-BE49-F238E27FC236}">
              <a16:creationId xmlns:a16="http://schemas.microsoft.com/office/drawing/2014/main" xmlns="" id="{4365399A-1C03-438D-9890-E96160AD0B5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a:extLst>
            <a:ext uri="{FF2B5EF4-FFF2-40B4-BE49-F238E27FC236}">
              <a16:creationId xmlns:a16="http://schemas.microsoft.com/office/drawing/2014/main" xmlns="" id="{578F363C-52C8-4256-9FE7-F8363AE49BC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a:extLst>
            <a:ext uri="{FF2B5EF4-FFF2-40B4-BE49-F238E27FC236}">
              <a16:creationId xmlns:a16="http://schemas.microsoft.com/office/drawing/2014/main" xmlns="" id="{488F8CA4-4FCD-4BD8-9939-643C0355B53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a:extLst>
            <a:ext uri="{FF2B5EF4-FFF2-40B4-BE49-F238E27FC236}">
              <a16:creationId xmlns:a16="http://schemas.microsoft.com/office/drawing/2014/main" xmlns="" id="{EE300D85-799B-410E-A2CE-6A1DAD73EFD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a:extLst>
            <a:ext uri="{FF2B5EF4-FFF2-40B4-BE49-F238E27FC236}">
              <a16:creationId xmlns:a16="http://schemas.microsoft.com/office/drawing/2014/main" xmlns="" id="{40609E63-03DA-4436-B778-9A9ED0DA013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a:extLst>
            <a:ext uri="{FF2B5EF4-FFF2-40B4-BE49-F238E27FC236}">
              <a16:creationId xmlns:a16="http://schemas.microsoft.com/office/drawing/2014/main" xmlns="" id="{E6168FD3-A6AE-4B95-8A9A-64F8670A0C4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a:extLst>
            <a:ext uri="{FF2B5EF4-FFF2-40B4-BE49-F238E27FC236}">
              <a16:creationId xmlns:a16="http://schemas.microsoft.com/office/drawing/2014/main" xmlns="" id="{B0DF0C44-424E-4050-8D44-CD40F44F2D8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a:extLst>
            <a:ext uri="{FF2B5EF4-FFF2-40B4-BE49-F238E27FC236}">
              <a16:creationId xmlns:a16="http://schemas.microsoft.com/office/drawing/2014/main" xmlns="" id="{556C6F9B-8B32-402B-9253-D1C73F6F5D7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a:extLst>
            <a:ext uri="{FF2B5EF4-FFF2-40B4-BE49-F238E27FC236}">
              <a16:creationId xmlns:a16="http://schemas.microsoft.com/office/drawing/2014/main" xmlns="" id="{63E5C692-CD44-48EB-9FCE-DEEC564CBE0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a:extLst>
            <a:ext uri="{FF2B5EF4-FFF2-40B4-BE49-F238E27FC236}">
              <a16:creationId xmlns:a16="http://schemas.microsoft.com/office/drawing/2014/main" xmlns="" id="{022AE5C3-E96F-4022-9420-4B42B4631E2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a:extLst>
            <a:ext uri="{FF2B5EF4-FFF2-40B4-BE49-F238E27FC236}">
              <a16:creationId xmlns:a16="http://schemas.microsoft.com/office/drawing/2014/main" xmlns="" id="{D2680AC3-1E1C-40A2-AC89-2714B68EE8B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a:extLst>
            <a:ext uri="{FF2B5EF4-FFF2-40B4-BE49-F238E27FC236}">
              <a16:creationId xmlns:a16="http://schemas.microsoft.com/office/drawing/2014/main" xmlns="" id="{C8723A22-A1B3-44FD-B263-4127FEFEBD4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a:extLst>
            <a:ext uri="{FF2B5EF4-FFF2-40B4-BE49-F238E27FC236}">
              <a16:creationId xmlns:a16="http://schemas.microsoft.com/office/drawing/2014/main" xmlns="" id="{50F16916-2CE7-4DDB-BCDE-AF83D15E0E1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a:extLst>
            <a:ext uri="{FF2B5EF4-FFF2-40B4-BE49-F238E27FC236}">
              <a16:creationId xmlns:a16="http://schemas.microsoft.com/office/drawing/2014/main" xmlns="" id="{9BDA9956-947E-4428-AC9B-573FBAF5412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a:extLst>
            <a:ext uri="{FF2B5EF4-FFF2-40B4-BE49-F238E27FC236}">
              <a16:creationId xmlns:a16="http://schemas.microsoft.com/office/drawing/2014/main" xmlns="" id="{9DF43D7A-3A7D-4F65-BD89-4C16015B470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a:extLst>
            <a:ext uri="{FF2B5EF4-FFF2-40B4-BE49-F238E27FC236}">
              <a16:creationId xmlns:a16="http://schemas.microsoft.com/office/drawing/2014/main" xmlns="" id="{31FAEFAA-65AA-495F-8CB5-17BFF7BCF3A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a:extLst>
            <a:ext uri="{FF2B5EF4-FFF2-40B4-BE49-F238E27FC236}">
              <a16:creationId xmlns:a16="http://schemas.microsoft.com/office/drawing/2014/main" xmlns="" id="{CF74E099-1B51-4B0B-9D2E-DFE0F500EC6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0" name="テキスト ボックス 309">
          <a:extLst>
            <a:ext uri="{FF2B5EF4-FFF2-40B4-BE49-F238E27FC236}">
              <a16:creationId xmlns:a16="http://schemas.microsoft.com/office/drawing/2014/main" xmlns="" id="{D500C1D2-B05C-43CE-940C-3366B7085DD7}"/>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1" name="直線コネクタ 310">
          <a:extLst>
            <a:ext uri="{FF2B5EF4-FFF2-40B4-BE49-F238E27FC236}">
              <a16:creationId xmlns:a16="http://schemas.microsoft.com/office/drawing/2014/main" xmlns="" id="{635E0422-E87E-4C7B-9BBF-65B381A0981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2" name="テキスト ボックス 311">
          <a:extLst>
            <a:ext uri="{FF2B5EF4-FFF2-40B4-BE49-F238E27FC236}">
              <a16:creationId xmlns:a16="http://schemas.microsoft.com/office/drawing/2014/main" xmlns="" id="{5C2FB4D0-D0D5-43F3-A715-69E83758749A}"/>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3" name="直線コネクタ 312">
          <a:extLst>
            <a:ext uri="{FF2B5EF4-FFF2-40B4-BE49-F238E27FC236}">
              <a16:creationId xmlns:a16="http://schemas.microsoft.com/office/drawing/2014/main" xmlns="" id="{71C2682A-907F-4F57-8417-92DE4AA5617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4" name="テキスト ボックス 313">
          <a:extLst>
            <a:ext uri="{FF2B5EF4-FFF2-40B4-BE49-F238E27FC236}">
              <a16:creationId xmlns:a16="http://schemas.microsoft.com/office/drawing/2014/main" xmlns="" id="{CD007D92-1C19-4C45-8921-EF9962528D9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5" name="直線コネクタ 314">
          <a:extLst>
            <a:ext uri="{FF2B5EF4-FFF2-40B4-BE49-F238E27FC236}">
              <a16:creationId xmlns:a16="http://schemas.microsoft.com/office/drawing/2014/main" xmlns="" id="{9EE026FD-59D1-4D9B-BEFA-C26B64893A3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6" name="テキスト ボックス 315">
          <a:extLst>
            <a:ext uri="{FF2B5EF4-FFF2-40B4-BE49-F238E27FC236}">
              <a16:creationId xmlns:a16="http://schemas.microsoft.com/office/drawing/2014/main" xmlns="" id="{276068D4-B85E-4721-AA4B-60E9B9AD801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7" name="直線コネクタ 316">
          <a:extLst>
            <a:ext uri="{FF2B5EF4-FFF2-40B4-BE49-F238E27FC236}">
              <a16:creationId xmlns:a16="http://schemas.microsoft.com/office/drawing/2014/main" xmlns="" id="{E6F47C78-5F91-46D8-A178-8E931F35CD1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8" name="テキスト ボックス 317">
          <a:extLst>
            <a:ext uri="{FF2B5EF4-FFF2-40B4-BE49-F238E27FC236}">
              <a16:creationId xmlns:a16="http://schemas.microsoft.com/office/drawing/2014/main" xmlns="" id="{F5A285E3-2987-4027-9914-418707B0D45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9" name="直線コネクタ 318">
          <a:extLst>
            <a:ext uri="{FF2B5EF4-FFF2-40B4-BE49-F238E27FC236}">
              <a16:creationId xmlns:a16="http://schemas.microsoft.com/office/drawing/2014/main" xmlns="" id="{36246414-4D44-447E-8FAC-EC58E2CAFE6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0" name="テキスト ボックス 319">
          <a:extLst>
            <a:ext uri="{FF2B5EF4-FFF2-40B4-BE49-F238E27FC236}">
              <a16:creationId xmlns:a16="http://schemas.microsoft.com/office/drawing/2014/main" xmlns="" id="{04FFCDF0-C492-42AF-B510-57F5C3385107}"/>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xmlns="" id="{C2C3EDD3-A4BE-4AFF-8475-24F4C3CE717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2" name="テキスト ボックス 321">
          <a:extLst>
            <a:ext uri="{FF2B5EF4-FFF2-40B4-BE49-F238E27FC236}">
              <a16:creationId xmlns:a16="http://schemas.microsoft.com/office/drawing/2014/main" xmlns="" id="{205FCE96-A3EB-4EA1-88EC-974342C89E6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認定こども園・幼稚園・保育所】&#10;有形固定資産減価償却率グラフ枠">
          <a:extLst>
            <a:ext uri="{FF2B5EF4-FFF2-40B4-BE49-F238E27FC236}">
              <a16:creationId xmlns:a16="http://schemas.microsoft.com/office/drawing/2014/main" xmlns="" id="{947E36BD-6BD5-4F08-8868-D6384A2C704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24" name="直線コネクタ 323">
          <a:extLst>
            <a:ext uri="{FF2B5EF4-FFF2-40B4-BE49-F238E27FC236}">
              <a16:creationId xmlns:a16="http://schemas.microsoft.com/office/drawing/2014/main" xmlns="" id="{CD462DFB-8839-47FD-8FF8-EC6EA70BDC45}"/>
            </a:ext>
          </a:extLst>
        </xdr:cNvPr>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25" name="【認定こども園・幼稚園・保育所】&#10;有形固定資産減価償却率最小値テキスト">
          <a:extLst>
            <a:ext uri="{FF2B5EF4-FFF2-40B4-BE49-F238E27FC236}">
              <a16:creationId xmlns:a16="http://schemas.microsoft.com/office/drawing/2014/main" xmlns="" id="{CA928887-2D87-456C-9650-AD75646B70F2}"/>
            </a:ext>
          </a:extLst>
        </xdr:cNvPr>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26" name="直線コネクタ 325">
          <a:extLst>
            <a:ext uri="{FF2B5EF4-FFF2-40B4-BE49-F238E27FC236}">
              <a16:creationId xmlns:a16="http://schemas.microsoft.com/office/drawing/2014/main" xmlns="" id="{FC5FE3F7-A205-4255-BEA2-7129F7DBD3F6}"/>
            </a:ext>
          </a:extLst>
        </xdr:cNvPr>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7" name="【認定こども園・幼稚園・保育所】&#10;有形固定資産減価償却率最大値テキスト">
          <a:extLst>
            <a:ext uri="{FF2B5EF4-FFF2-40B4-BE49-F238E27FC236}">
              <a16:creationId xmlns:a16="http://schemas.microsoft.com/office/drawing/2014/main" xmlns="" id="{D058F367-FDB9-45E4-BF62-50EB102EBC29}"/>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8" name="直線コネクタ 327">
          <a:extLst>
            <a:ext uri="{FF2B5EF4-FFF2-40B4-BE49-F238E27FC236}">
              <a16:creationId xmlns:a16="http://schemas.microsoft.com/office/drawing/2014/main" xmlns="" id="{132A8D83-58AF-41B3-AD18-52D1DC882A01}"/>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329" name="【認定こども園・幼稚園・保育所】&#10;有形固定資産減価償却率平均値テキスト">
          <a:extLst>
            <a:ext uri="{FF2B5EF4-FFF2-40B4-BE49-F238E27FC236}">
              <a16:creationId xmlns:a16="http://schemas.microsoft.com/office/drawing/2014/main" xmlns="" id="{3C925421-D382-4FA5-973B-D68038B98138}"/>
            </a:ext>
          </a:extLst>
        </xdr:cNvPr>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30" name="フローチャート: 判断 329">
          <a:extLst>
            <a:ext uri="{FF2B5EF4-FFF2-40B4-BE49-F238E27FC236}">
              <a16:creationId xmlns:a16="http://schemas.microsoft.com/office/drawing/2014/main" xmlns="" id="{F188083D-5D07-4C51-BCBF-0481298AA4A6}"/>
            </a:ext>
          </a:extLst>
        </xdr:cNvPr>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31" name="フローチャート: 判断 330">
          <a:extLst>
            <a:ext uri="{FF2B5EF4-FFF2-40B4-BE49-F238E27FC236}">
              <a16:creationId xmlns:a16="http://schemas.microsoft.com/office/drawing/2014/main" xmlns="" id="{9989BF7B-9E38-4053-9EAC-15AB5231FB3B}"/>
            </a:ext>
          </a:extLst>
        </xdr:cNvPr>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32" name="フローチャート: 判断 331">
          <a:extLst>
            <a:ext uri="{FF2B5EF4-FFF2-40B4-BE49-F238E27FC236}">
              <a16:creationId xmlns:a16="http://schemas.microsoft.com/office/drawing/2014/main" xmlns="" id="{E81818A8-427E-4D1B-9387-8F167FE615F6}"/>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xmlns="" id="{4A0FC461-00A7-4E37-9A16-4D2480FD3BE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xmlns="" id="{EE4C8088-AA3B-4DEF-862E-5D3289AB226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xmlns="" id="{C8B1C742-AC0D-4433-BEA1-70A3755FB86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xmlns="" id="{0FF2B782-7D56-4759-AAFE-D3166B0C756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xmlns="" id="{5246CBC9-2B17-4882-B3EC-4650774B303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4445</xdr:rowOff>
    </xdr:from>
    <xdr:to>
      <xdr:col>81</xdr:col>
      <xdr:colOff>101600</xdr:colOff>
      <xdr:row>37</xdr:row>
      <xdr:rowOff>106045</xdr:rowOff>
    </xdr:to>
    <xdr:sp macro="" textlink="">
      <xdr:nvSpPr>
        <xdr:cNvPr id="338" name="楕円 337">
          <a:extLst>
            <a:ext uri="{FF2B5EF4-FFF2-40B4-BE49-F238E27FC236}">
              <a16:creationId xmlns:a16="http://schemas.microsoft.com/office/drawing/2014/main" xmlns="" id="{48C14E1E-076F-452B-BA9F-C1E288BD3623}"/>
            </a:ext>
          </a:extLst>
        </xdr:cNvPr>
        <xdr:cNvSpPr/>
      </xdr:nvSpPr>
      <xdr:spPr>
        <a:xfrm>
          <a:off x="15430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41</xdr:row>
      <xdr:rowOff>60977</xdr:rowOff>
    </xdr:from>
    <xdr:ext cx="405111" cy="259045"/>
    <xdr:sp macro="" textlink="">
      <xdr:nvSpPr>
        <xdr:cNvPr id="339" name="n_1aveValue【認定こども園・幼稚園・保育所】&#10;有形固定資産減価償却率">
          <a:extLst>
            <a:ext uri="{FF2B5EF4-FFF2-40B4-BE49-F238E27FC236}">
              <a16:creationId xmlns:a16="http://schemas.microsoft.com/office/drawing/2014/main" xmlns="" id="{F5F9A6FE-1F09-4270-8DA0-0CD6A6680A6C}"/>
            </a:ext>
          </a:extLst>
        </xdr:cNvPr>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340" name="n_2aveValue【認定こども園・幼稚園・保育所】&#10;有形固定資産減価償却率">
          <a:extLst>
            <a:ext uri="{FF2B5EF4-FFF2-40B4-BE49-F238E27FC236}">
              <a16:creationId xmlns:a16="http://schemas.microsoft.com/office/drawing/2014/main" xmlns="" id="{44E35E02-FC14-4CAB-A6C8-1DF9E8390141}"/>
            </a:ext>
          </a:extLst>
        </xdr:cNvPr>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122572</xdr:rowOff>
    </xdr:from>
    <xdr:ext cx="405111" cy="259045"/>
    <xdr:sp macro="" textlink="">
      <xdr:nvSpPr>
        <xdr:cNvPr id="341" name="n_1mainValue【認定こども園・幼稚園・保育所】&#10;有形固定資産減価償却率">
          <a:extLst>
            <a:ext uri="{FF2B5EF4-FFF2-40B4-BE49-F238E27FC236}">
              <a16:creationId xmlns:a16="http://schemas.microsoft.com/office/drawing/2014/main" xmlns="" id="{8BA6AC1E-A00B-4143-9A30-F0D550E16B4B}"/>
            </a:ext>
          </a:extLst>
        </xdr:cNvPr>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a:extLst>
            <a:ext uri="{FF2B5EF4-FFF2-40B4-BE49-F238E27FC236}">
              <a16:creationId xmlns:a16="http://schemas.microsoft.com/office/drawing/2014/main" xmlns="" id="{A49CBD91-25B0-44F8-ADF3-AA53FB989B4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a:extLst>
            <a:ext uri="{FF2B5EF4-FFF2-40B4-BE49-F238E27FC236}">
              <a16:creationId xmlns:a16="http://schemas.microsoft.com/office/drawing/2014/main" xmlns="" id="{816124F6-8548-499E-9EE5-436AC8C6EB8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a:extLst>
            <a:ext uri="{FF2B5EF4-FFF2-40B4-BE49-F238E27FC236}">
              <a16:creationId xmlns:a16="http://schemas.microsoft.com/office/drawing/2014/main" xmlns="" id="{A24D3898-4418-4045-9B11-51DAE4DBB23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a:extLst>
            <a:ext uri="{FF2B5EF4-FFF2-40B4-BE49-F238E27FC236}">
              <a16:creationId xmlns:a16="http://schemas.microsoft.com/office/drawing/2014/main" xmlns="" id="{360A0CBA-C30E-478C-A14D-E1A55A146B8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a:extLst>
            <a:ext uri="{FF2B5EF4-FFF2-40B4-BE49-F238E27FC236}">
              <a16:creationId xmlns:a16="http://schemas.microsoft.com/office/drawing/2014/main" xmlns="" id="{D5F8AC46-92E0-4C2D-9ACC-7396A18CD3E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a:extLst>
            <a:ext uri="{FF2B5EF4-FFF2-40B4-BE49-F238E27FC236}">
              <a16:creationId xmlns:a16="http://schemas.microsoft.com/office/drawing/2014/main" xmlns="" id="{7C2D35B4-65E3-4FEC-8594-78C45E595B1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a:extLst>
            <a:ext uri="{FF2B5EF4-FFF2-40B4-BE49-F238E27FC236}">
              <a16:creationId xmlns:a16="http://schemas.microsoft.com/office/drawing/2014/main" xmlns="" id="{36FF7F9A-F2AD-434D-80AD-6089D594BDB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a:extLst>
            <a:ext uri="{FF2B5EF4-FFF2-40B4-BE49-F238E27FC236}">
              <a16:creationId xmlns:a16="http://schemas.microsoft.com/office/drawing/2014/main" xmlns="" id="{39B75D86-5B8F-4C11-AE14-972DE053422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a:extLst>
            <a:ext uri="{FF2B5EF4-FFF2-40B4-BE49-F238E27FC236}">
              <a16:creationId xmlns:a16="http://schemas.microsoft.com/office/drawing/2014/main" xmlns="" id="{A7195400-454B-42AF-8FA1-CFA6670AC86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a:extLst>
            <a:ext uri="{FF2B5EF4-FFF2-40B4-BE49-F238E27FC236}">
              <a16:creationId xmlns:a16="http://schemas.microsoft.com/office/drawing/2014/main" xmlns="" id="{D998D301-39E5-4183-8038-FBF3940C8E7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2" name="直線コネクタ 351">
          <a:extLst>
            <a:ext uri="{FF2B5EF4-FFF2-40B4-BE49-F238E27FC236}">
              <a16:creationId xmlns:a16="http://schemas.microsoft.com/office/drawing/2014/main" xmlns="" id="{86FE674F-8968-468F-AC38-4EB4515D90A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3" name="テキスト ボックス 352">
          <a:extLst>
            <a:ext uri="{FF2B5EF4-FFF2-40B4-BE49-F238E27FC236}">
              <a16:creationId xmlns:a16="http://schemas.microsoft.com/office/drawing/2014/main" xmlns="" id="{98439F5F-01ED-4914-B0CD-AED206C27BCB}"/>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4" name="直線コネクタ 353">
          <a:extLst>
            <a:ext uri="{FF2B5EF4-FFF2-40B4-BE49-F238E27FC236}">
              <a16:creationId xmlns:a16="http://schemas.microsoft.com/office/drawing/2014/main" xmlns="" id="{6AE963D9-E531-406C-BABB-814FD7C13F0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5" name="テキスト ボックス 354">
          <a:extLst>
            <a:ext uri="{FF2B5EF4-FFF2-40B4-BE49-F238E27FC236}">
              <a16:creationId xmlns:a16="http://schemas.microsoft.com/office/drawing/2014/main" xmlns="" id="{67983F26-2A25-417E-BEC5-A123E7D6CF1A}"/>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6" name="直線コネクタ 355">
          <a:extLst>
            <a:ext uri="{FF2B5EF4-FFF2-40B4-BE49-F238E27FC236}">
              <a16:creationId xmlns:a16="http://schemas.microsoft.com/office/drawing/2014/main" xmlns="" id="{AF5430E9-5A3C-48E1-90E9-D9B330B85E2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7" name="テキスト ボックス 356">
          <a:extLst>
            <a:ext uri="{FF2B5EF4-FFF2-40B4-BE49-F238E27FC236}">
              <a16:creationId xmlns:a16="http://schemas.microsoft.com/office/drawing/2014/main" xmlns="" id="{57C32FBC-79F1-47DA-B116-943924019148}"/>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8" name="直線コネクタ 357">
          <a:extLst>
            <a:ext uri="{FF2B5EF4-FFF2-40B4-BE49-F238E27FC236}">
              <a16:creationId xmlns:a16="http://schemas.microsoft.com/office/drawing/2014/main" xmlns="" id="{80C4C9E0-1C6F-4AAF-90F3-91F643381FD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9" name="テキスト ボックス 358">
          <a:extLst>
            <a:ext uri="{FF2B5EF4-FFF2-40B4-BE49-F238E27FC236}">
              <a16:creationId xmlns:a16="http://schemas.microsoft.com/office/drawing/2014/main" xmlns="" id="{255FDC94-1811-4EED-B751-A3EA8D5DC2E7}"/>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0" name="直線コネクタ 359">
          <a:extLst>
            <a:ext uri="{FF2B5EF4-FFF2-40B4-BE49-F238E27FC236}">
              <a16:creationId xmlns:a16="http://schemas.microsoft.com/office/drawing/2014/main" xmlns="" id="{8D38C459-B5F4-464F-91E2-925163BDCB2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61" name="テキスト ボックス 360">
          <a:extLst>
            <a:ext uri="{FF2B5EF4-FFF2-40B4-BE49-F238E27FC236}">
              <a16:creationId xmlns:a16="http://schemas.microsoft.com/office/drawing/2014/main" xmlns="" id="{C580A2D4-B26C-41C0-904A-6C9C335B529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2" name="直線コネクタ 361">
          <a:extLst>
            <a:ext uri="{FF2B5EF4-FFF2-40B4-BE49-F238E27FC236}">
              <a16:creationId xmlns:a16="http://schemas.microsoft.com/office/drawing/2014/main" xmlns="" id="{0F5CD52F-3DFF-4584-830E-DDADF828403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3" name="テキスト ボックス 362">
          <a:extLst>
            <a:ext uri="{FF2B5EF4-FFF2-40B4-BE49-F238E27FC236}">
              <a16:creationId xmlns:a16="http://schemas.microsoft.com/office/drawing/2014/main" xmlns="" id="{74786E11-F063-4AFC-9B6D-8956FC38933C}"/>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4" name="直線コネクタ 363">
          <a:extLst>
            <a:ext uri="{FF2B5EF4-FFF2-40B4-BE49-F238E27FC236}">
              <a16:creationId xmlns:a16="http://schemas.microsoft.com/office/drawing/2014/main" xmlns="" id="{2D047870-42D1-4741-A4E8-33D4B57329D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5" name="テキスト ボックス 364">
          <a:extLst>
            <a:ext uri="{FF2B5EF4-FFF2-40B4-BE49-F238E27FC236}">
              <a16:creationId xmlns:a16="http://schemas.microsoft.com/office/drawing/2014/main" xmlns="" id="{F8C204A4-25FA-4513-B5B2-F6CBE3B5E13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6" name="【認定こども園・幼稚園・保育所】&#10;一人当たり面積グラフ枠">
          <a:extLst>
            <a:ext uri="{FF2B5EF4-FFF2-40B4-BE49-F238E27FC236}">
              <a16:creationId xmlns:a16="http://schemas.microsoft.com/office/drawing/2014/main" xmlns="" id="{10B9E60A-8056-44BD-B247-7EF2F33F677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367" name="直線コネクタ 366">
          <a:extLst>
            <a:ext uri="{FF2B5EF4-FFF2-40B4-BE49-F238E27FC236}">
              <a16:creationId xmlns:a16="http://schemas.microsoft.com/office/drawing/2014/main" xmlns="" id="{7FDF36D2-85B0-411D-B562-A8AACB1FF0E2}"/>
            </a:ext>
          </a:extLst>
        </xdr:cNvPr>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68" name="【認定こども園・幼稚園・保育所】&#10;一人当たり面積最小値テキスト">
          <a:extLst>
            <a:ext uri="{FF2B5EF4-FFF2-40B4-BE49-F238E27FC236}">
              <a16:creationId xmlns:a16="http://schemas.microsoft.com/office/drawing/2014/main" xmlns="" id="{467E0209-B8F0-4F5F-A187-ADDA8331DBD5}"/>
            </a:ext>
          </a:extLst>
        </xdr:cNvPr>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69" name="直線コネクタ 368">
          <a:extLst>
            <a:ext uri="{FF2B5EF4-FFF2-40B4-BE49-F238E27FC236}">
              <a16:creationId xmlns:a16="http://schemas.microsoft.com/office/drawing/2014/main" xmlns="" id="{8AE47446-0DD3-49EE-8F6D-B490390F9FFC}"/>
            </a:ext>
          </a:extLst>
        </xdr:cNvPr>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70" name="【認定こども園・幼稚園・保育所】&#10;一人当たり面積最大値テキスト">
          <a:extLst>
            <a:ext uri="{FF2B5EF4-FFF2-40B4-BE49-F238E27FC236}">
              <a16:creationId xmlns:a16="http://schemas.microsoft.com/office/drawing/2014/main" xmlns="" id="{1DDCB168-6E3D-4D38-82DF-FC31834DE274}"/>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71" name="直線コネクタ 370">
          <a:extLst>
            <a:ext uri="{FF2B5EF4-FFF2-40B4-BE49-F238E27FC236}">
              <a16:creationId xmlns:a16="http://schemas.microsoft.com/office/drawing/2014/main" xmlns="" id="{C19105D1-9708-441D-A968-079F642658B5}"/>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372" name="【認定こども園・幼稚園・保育所】&#10;一人当たり面積平均値テキスト">
          <a:extLst>
            <a:ext uri="{FF2B5EF4-FFF2-40B4-BE49-F238E27FC236}">
              <a16:creationId xmlns:a16="http://schemas.microsoft.com/office/drawing/2014/main" xmlns="" id="{8567B6EA-B589-4652-84BB-82689D708A6F}"/>
            </a:ext>
          </a:extLst>
        </xdr:cNvPr>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373" name="フローチャート: 判断 372">
          <a:extLst>
            <a:ext uri="{FF2B5EF4-FFF2-40B4-BE49-F238E27FC236}">
              <a16:creationId xmlns:a16="http://schemas.microsoft.com/office/drawing/2014/main" xmlns="" id="{7F1FAD7E-24F6-4BA5-8236-FECA84A686FF}"/>
            </a:ext>
          </a:extLst>
        </xdr:cNvPr>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374" name="フローチャート: 判断 373">
          <a:extLst>
            <a:ext uri="{FF2B5EF4-FFF2-40B4-BE49-F238E27FC236}">
              <a16:creationId xmlns:a16="http://schemas.microsoft.com/office/drawing/2014/main" xmlns="" id="{EA87EA5C-B5B4-4586-AEA3-0F5BC72A882A}"/>
            </a:ext>
          </a:extLst>
        </xdr:cNvPr>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75" name="フローチャート: 判断 374">
          <a:extLst>
            <a:ext uri="{FF2B5EF4-FFF2-40B4-BE49-F238E27FC236}">
              <a16:creationId xmlns:a16="http://schemas.microsoft.com/office/drawing/2014/main" xmlns="" id="{5AC071E2-9A63-4698-BAF2-939A5B0CFE52}"/>
            </a:ext>
          </a:extLst>
        </xdr:cNvPr>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xmlns="" id="{8DB6027C-F4FF-41DE-B861-6AD6F130347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xmlns="" id="{60CBC2D0-2064-4413-83FF-C4C24BA46F0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xmlns="" id="{DD41643F-72C8-44D1-997E-FD7BF73DDA4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xmlns="" id="{181D7AB9-8DA5-4D80-919F-F26EB93AC71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xmlns="" id="{91EAEF4A-6F82-4287-AB36-0D0CE81B1A1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25400</xdr:rowOff>
    </xdr:from>
    <xdr:to>
      <xdr:col>112</xdr:col>
      <xdr:colOff>38100</xdr:colOff>
      <xdr:row>38</xdr:row>
      <xdr:rowOff>127000</xdr:rowOff>
    </xdr:to>
    <xdr:sp macro="" textlink="">
      <xdr:nvSpPr>
        <xdr:cNvPr id="381" name="楕円 380">
          <a:extLst>
            <a:ext uri="{FF2B5EF4-FFF2-40B4-BE49-F238E27FC236}">
              <a16:creationId xmlns:a16="http://schemas.microsoft.com/office/drawing/2014/main" xmlns="" id="{4CCD4D3F-391A-4B5D-8379-2734B5E5CF2E}"/>
            </a:ext>
          </a:extLst>
        </xdr:cNvPr>
        <xdr:cNvSpPr/>
      </xdr:nvSpPr>
      <xdr:spPr>
        <a:xfrm>
          <a:off x="2127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160581</xdr:rowOff>
    </xdr:from>
    <xdr:ext cx="469744" cy="259045"/>
    <xdr:sp macro="" textlink="">
      <xdr:nvSpPr>
        <xdr:cNvPr id="382" name="n_1aveValue【認定こども園・幼稚園・保育所】&#10;一人当たり面積">
          <a:extLst>
            <a:ext uri="{FF2B5EF4-FFF2-40B4-BE49-F238E27FC236}">
              <a16:creationId xmlns:a16="http://schemas.microsoft.com/office/drawing/2014/main" xmlns="" id="{EA7E71E6-8D79-43EF-A204-ECB75615079A}"/>
            </a:ext>
          </a:extLst>
        </xdr:cNvPr>
        <xdr:cNvSpPr txBox="1"/>
      </xdr:nvSpPr>
      <xdr:spPr>
        <a:xfrm>
          <a:off x="210757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383" name="n_2aveValue【認定こども園・幼稚園・保育所】&#10;一人当たり面積">
          <a:extLst>
            <a:ext uri="{FF2B5EF4-FFF2-40B4-BE49-F238E27FC236}">
              <a16:creationId xmlns:a16="http://schemas.microsoft.com/office/drawing/2014/main" xmlns="" id="{5F26A29E-0A34-4744-B41D-A20DDDEF9CF3}"/>
            </a:ext>
          </a:extLst>
        </xdr:cNvPr>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143527</xdr:rowOff>
    </xdr:from>
    <xdr:ext cx="469744" cy="259045"/>
    <xdr:sp macro="" textlink="">
      <xdr:nvSpPr>
        <xdr:cNvPr id="384" name="n_1mainValue【認定こども園・幼稚園・保育所】&#10;一人当たり面積">
          <a:extLst>
            <a:ext uri="{FF2B5EF4-FFF2-40B4-BE49-F238E27FC236}">
              <a16:creationId xmlns:a16="http://schemas.microsoft.com/office/drawing/2014/main" xmlns="" id="{100F80D6-9E15-4331-BA11-2D61AA533A10}"/>
            </a:ext>
          </a:extLst>
        </xdr:cNvPr>
        <xdr:cNvSpPr txBox="1"/>
      </xdr:nvSpPr>
      <xdr:spPr>
        <a:xfrm>
          <a:off x="21075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5" name="正方形/長方形 384">
          <a:extLst>
            <a:ext uri="{FF2B5EF4-FFF2-40B4-BE49-F238E27FC236}">
              <a16:creationId xmlns:a16="http://schemas.microsoft.com/office/drawing/2014/main" xmlns="" id="{F9D5F9D4-272B-46EF-BDF7-D7747A49474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6" name="正方形/長方形 385">
          <a:extLst>
            <a:ext uri="{FF2B5EF4-FFF2-40B4-BE49-F238E27FC236}">
              <a16:creationId xmlns:a16="http://schemas.microsoft.com/office/drawing/2014/main" xmlns="" id="{A0D07DF4-A2BD-4A07-AA9E-8C09825C77D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7" name="正方形/長方形 386">
          <a:extLst>
            <a:ext uri="{FF2B5EF4-FFF2-40B4-BE49-F238E27FC236}">
              <a16:creationId xmlns:a16="http://schemas.microsoft.com/office/drawing/2014/main" xmlns="" id="{0EF62D94-EFBB-4755-BF0A-7C114B68342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8" name="正方形/長方形 387">
          <a:extLst>
            <a:ext uri="{FF2B5EF4-FFF2-40B4-BE49-F238E27FC236}">
              <a16:creationId xmlns:a16="http://schemas.microsoft.com/office/drawing/2014/main" xmlns="" id="{B82F4C2A-53F7-4488-88DB-730BF26F443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9" name="正方形/長方形 388">
          <a:extLst>
            <a:ext uri="{FF2B5EF4-FFF2-40B4-BE49-F238E27FC236}">
              <a16:creationId xmlns:a16="http://schemas.microsoft.com/office/drawing/2014/main" xmlns="" id="{EBC0D986-E4ED-4FFE-B54D-885D0E3CCF8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0" name="正方形/長方形 389">
          <a:extLst>
            <a:ext uri="{FF2B5EF4-FFF2-40B4-BE49-F238E27FC236}">
              <a16:creationId xmlns:a16="http://schemas.microsoft.com/office/drawing/2014/main" xmlns="" id="{EC3A3F81-9F9C-486E-9206-23EB082CA2B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1" name="正方形/長方形 390">
          <a:extLst>
            <a:ext uri="{FF2B5EF4-FFF2-40B4-BE49-F238E27FC236}">
              <a16:creationId xmlns:a16="http://schemas.microsoft.com/office/drawing/2014/main" xmlns="" id="{447E84FB-AA8F-46D0-84B0-0E3E2AB4841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2" name="正方形/長方形 391">
          <a:extLst>
            <a:ext uri="{FF2B5EF4-FFF2-40B4-BE49-F238E27FC236}">
              <a16:creationId xmlns:a16="http://schemas.microsoft.com/office/drawing/2014/main" xmlns="" id="{13A08C24-F53B-4469-92DC-7DD01669EB9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3" name="テキスト ボックス 392">
          <a:extLst>
            <a:ext uri="{FF2B5EF4-FFF2-40B4-BE49-F238E27FC236}">
              <a16:creationId xmlns:a16="http://schemas.microsoft.com/office/drawing/2014/main" xmlns="" id="{FDBCDBA1-CBFB-4DE8-AA1A-B518E67408A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4" name="直線コネクタ 393">
          <a:extLst>
            <a:ext uri="{FF2B5EF4-FFF2-40B4-BE49-F238E27FC236}">
              <a16:creationId xmlns:a16="http://schemas.microsoft.com/office/drawing/2014/main" xmlns="" id="{74BE4DE7-4484-44B9-8DD9-8A11918B6CA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5" name="テキスト ボックス 394">
          <a:extLst>
            <a:ext uri="{FF2B5EF4-FFF2-40B4-BE49-F238E27FC236}">
              <a16:creationId xmlns:a16="http://schemas.microsoft.com/office/drawing/2014/main" xmlns="" id="{DC1A7873-FE27-4910-AA25-012561DDF83F}"/>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6" name="直線コネクタ 395">
          <a:extLst>
            <a:ext uri="{FF2B5EF4-FFF2-40B4-BE49-F238E27FC236}">
              <a16:creationId xmlns:a16="http://schemas.microsoft.com/office/drawing/2014/main" xmlns="" id="{B2A55922-C1C2-4FDC-B50F-10FC29811D4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7" name="テキスト ボックス 396">
          <a:extLst>
            <a:ext uri="{FF2B5EF4-FFF2-40B4-BE49-F238E27FC236}">
              <a16:creationId xmlns:a16="http://schemas.microsoft.com/office/drawing/2014/main" xmlns="" id="{3A645EB0-3C6D-47DC-A6DB-BE357DA1E40F}"/>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8" name="直線コネクタ 397">
          <a:extLst>
            <a:ext uri="{FF2B5EF4-FFF2-40B4-BE49-F238E27FC236}">
              <a16:creationId xmlns:a16="http://schemas.microsoft.com/office/drawing/2014/main" xmlns="" id="{B198EA8D-4CBF-44FD-ACD9-D23C37CCEE5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9" name="テキスト ボックス 398">
          <a:extLst>
            <a:ext uri="{FF2B5EF4-FFF2-40B4-BE49-F238E27FC236}">
              <a16:creationId xmlns:a16="http://schemas.microsoft.com/office/drawing/2014/main" xmlns="" id="{51C91992-1EE6-45F9-87C3-488B692B699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0" name="直線コネクタ 399">
          <a:extLst>
            <a:ext uri="{FF2B5EF4-FFF2-40B4-BE49-F238E27FC236}">
              <a16:creationId xmlns:a16="http://schemas.microsoft.com/office/drawing/2014/main" xmlns="" id="{44F266CC-7DEC-463E-B1F7-85EE274A2CB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1" name="テキスト ボックス 400">
          <a:extLst>
            <a:ext uri="{FF2B5EF4-FFF2-40B4-BE49-F238E27FC236}">
              <a16:creationId xmlns:a16="http://schemas.microsoft.com/office/drawing/2014/main" xmlns="" id="{8B6F64ED-135C-45B2-90AE-E0B3FD6B4C0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2" name="直線コネクタ 401">
          <a:extLst>
            <a:ext uri="{FF2B5EF4-FFF2-40B4-BE49-F238E27FC236}">
              <a16:creationId xmlns:a16="http://schemas.microsoft.com/office/drawing/2014/main" xmlns="" id="{2C89F681-F074-4A50-830B-75C49D0029D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3" name="テキスト ボックス 402">
          <a:extLst>
            <a:ext uri="{FF2B5EF4-FFF2-40B4-BE49-F238E27FC236}">
              <a16:creationId xmlns:a16="http://schemas.microsoft.com/office/drawing/2014/main" xmlns="" id="{FEEDCCC7-BCC8-452D-941B-9005B44C37B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4" name="直線コネクタ 403">
          <a:extLst>
            <a:ext uri="{FF2B5EF4-FFF2-40B4-BE49-F238E27FC236}">
              <a16:creationId xmlns:a16="http://schemas.microsoft.com/office/drawing/2014/main" xmlns="" id="{E36E0D04-4275-4B74-9016-E79B961F4F9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5" name="テキスト ボックス 404">
          <a:extLst>
            <a:ext uri="{FF2B5EF4-FFF2-40B4-BE49-F238E27FC236}">
              <a16:creationId xmlns:a16="http://schemas.microsoft.com/office/drawing/2014/main" xmlns="" id="{47468FAD-949A-4F27-A5C2-05602922BDF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6" name="直線コネクタ 405">
          <a:extLst>
            <a:ext uri="{FF2B5EF4-FFF2-40B4-BE49-F238E27FC236}">
              <a16:creationId xmlns:a16="http://schemas.microsoft.com/office/drawing/2014/main" xmlns="" id="{B1F2DC4F-3DEC-4AD0-8C0F-EE113ACDAD7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7" name="テキスト ボックス 406">
          <a:extLst>
            <a:ext uri="{FF2B5EF4-FFF2-40B4-BE49-F238E27FC236}">
              <a16:creationId xmlns:a16="http://schemas.microsoft.com/office/drawing/2014/main" xmlns="" id="{6A63DE4E-B984-4CB4-96A2-C29A8D6B5CC8}"/>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8" name="直線コネクタ 407">
          <a:extLst>
            <a:ext uri="{FF2B5EF4-FFF2-40B4-BE49-F238E27FC236}">
              <a16:creationId xmlns:a16="http://schemas.microsoft.com/office/drawing/2014/main" xmlns="" id="{FD8D1A6A-FCC9-42CA-BFDF-67C1FD7BD95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9" name="テキスト ボックス 408">
          <a:extLst>
            <a:ext uri="{FF2B5EF4-FFF2-40B4-BE49-F238E27FC236}">
              <a16:creationId xmlns:a16="http://schemas.microsoft.com/office/drawing/2014/main" xmlns="" id="{A126C662-571D-4EEE-A6C3-6BBD54CB8278}"/>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0" name="【学校施設】&#10;有形固定資産減価償却率グラフ枠">
          <a:extLst>
            <a:ext uri="{FF2B5EF4-FFF2-40B4-BE49-F238E27FC236}">
              <a16:creationId xmlns:a16="http://schemas.microsoft.com/office/drawing/2014/main" xmlns="" id="{8E93EC7A-985B-4062-A674-98A2778A4BB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411" name="直線コネクタ 410">
          <a:extLst>
            <a:ext uri="{FF2B5EF4-FFF2-40B4-BE49-F238E27FC236}">
              <a16:creationId xmlns:a16="http://schemas.microsoft.com/office/drawing/2014/main" xmlns="" id="{16582C50-DC1B-4AEF-A955-440699FC2EA3}"/>
            </a:ext>
          </a:extLst>
        </xdr:cNvPr>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412" name="【学校施設】&#10;有形固定資産減価償却率最小値テキスト">
          <a:extLst>
            <a:ext uri="{FF2B5EF4-FFF2-40B4-BE49-F238E27FC236}">
              <a16:creationId xmlns:a16="http://schemas.microsoft.com/office/drawing/2014/main" xmlns="" id="{219A29B0-C4CC-4A7B-9D3D-1DC496222BB4}"/>
            </a:ext>
          </a:extLst>
        </xdr:cNvPr>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413" name="直線コネクタ 412">
          <a:extLst>
            <a:ext uri="{FF2B5EF4-FFF2-40B4-BE49-F238E27FC236}">
              <a16:creationId xmlns:a16="http://schemas.microsoft.com/office/drawing/2014/main" xmlns="" id="{CC386E77-9C93-4C85-B711-703D0AFEDB53}"/>
            </a:ext>
          </a:extLst>
        </xdr:cNvPr>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14" name="【学校施設】&#10;有形固定資産減価償却率最大値テキスト">
          <a:extLst>
            <a:ext uri="{FF2B5EF4-FFF2-40B4-BE49-F238E27FC236}">
              <a16:creationId xmlns:a16="http://schemas.microsoft.com/office/drawing/2014/main" xmlns="" id="{D1FA176B-37C5-4DE7-AB6B-C0640F88CC53}"/>
            </a:ext>
          </a:extLst>
        </xdr:cNvPr>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15" name="直線コネクタ 414">
          <a:extLst>
            <a:ext uri="{FF2B5EF4-FFF2-40B4-BE49-F238E27FC236}">
              <a16:creationId xmlns:a16="http://schemas.microsoft.com/office/drawing/2014/main" xmlns="" id="{48EFABED-B638-4395-BEBE-C4A6F1382993}"/>
            </a:ext>
          </a:extLst>
        </xdr:cNvPr>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17434</xdr:rowOff>
    </xdr:from>
    <xdr:ext cx="405111" cy="259045"/>
    <xdr:sp macro="" textlink="">
      <xdr:nvSpPr>
        <xdr:cNvPr id="416" name="【学校施設】&#10;有形固定資産減価償却率平均値テキスト">
          <a:extLst>
            <a:ext uri="{FF2B5EF4-FFF2-40B4-BE49-F238E27FC236}">
              <a16:creationId xmlns:a16="http://schemas.microsoft.com/office/drawing/2014/main" xmlns="" id="{A54A3BB9-BE2B-4ECB-8472-033D987CBF40}"/>
            </a:ext>
          </a:extLst>
        </xdr:cNvPr>
        <xdr:cNvSpPr txBox="1"/>
      </xdr:nvSpPr>
      <xdr:spPr>
        <a:xfrm>
          <a:off x="163576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417" name="フローチャート: 判断 416">
          <a:extLst>
            <a:ext uri="{FF2B5EF4-FFF2-40B4-BE49-F238E27FC236}">
              <a16:creationId xmlns:a16="http://schemas.microsoft.com/office/drawing/2014/main" xmlns="" id="{A22055F7-6E27-4320-A351-295924968BCA}"/>
            </a:ext>
          </a:extLst>
        </xdr:cNvPr>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418" name="フローチャート: 判断 417">
          <a:extLst>
            <a:ext uri="{FF2B5EF4-FFF2-40B4-BE49-F238E27FC236}">
              <a16:creationId xmlns:a16="http://schemas.microsoft.com/office/drawing/2014/main" xmlns="" id="{4E8B00D8-124E-45EF-88E9-00838E8ABA04}"/>
            </a:ext>
          </a:extLst>
        </xdr:cNvPr>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419" name="フローチャート: 判断 418">
          <a:extLst>
            <a:ext uri="{FF2B5EF4-FFF2-40B4-BE49-F238E27FC236}">
              <a16:creationId xmlns:a16="http://schemas.microsoft.com/office/drawing/2014/main" xmlns="" id="{E76F26E1-16CF-4AAF-8807-3338F2529E5E}"/>
            </a:ext>
          </a:extLst>
        </xdr:cNvPr>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xmlns="" id="{01ADA38F-7FE1-41E3-BA23-CE32B906E90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xmlns="" id="{F78CD327-CD18-4103-ABE7-0FFC9400BD6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xmlns="" id="{F5B8FF48-C7FE-40FA-9CD5-9D77947DEDC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xmlns="" id="{16F71F2B-9BB4-482C-BED2-B1564C62AAA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xmlns="" id="{E576B2D4-5E32-4C1B-A6B4-7FFDF6218D9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101056</xdr:rowOff>
    </xdr:from>
    <xdr:to>
      <xdr:col>81</xdr:col>
      <xdr:colOff>101600</xdr:colOff>
      <xdr:row>56</xdr:row>
      <xdr:rowOff>31206</xdr:rowOff>
    </xdr:to>
    <xdr:sp macro="" textlink="">
      <xdr:nvSpPr>
        <xdr:cNvPr id="425" name="楕円 424">
          <a:extLst>
            <a:ext uri="{FF2B5EF4-FFF2-40B4-BE49-F238E27FC236}">
              <a16:creationId xmlns:a16="http://schemas.microsoft.com/office/drawing/2014/main" xmlns="" id="{98C568AA-EF1B-4F9E-9462-F6C86F3D4D79}"/>
            </a:ext>
          </a:extLst>
        </xdr:cNvPr>
        <xdr:cNvSpPr/>
      </xdr:nvSpPr>
      <xdr:spPr>
        <a:xfrm>
          <a:off x="15430500" y="95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4371</xdr:rowOff>
    </xdr:from>
    <xdr:ext cx="405111" cy="259045"/>
    <xdr:sp macro="" textlink="">
      <xdr:nvSpPr>
        <xdr:cNvPr id="426" name="n_1aveValue【学校施設】&#10;有形固定資産減価償却率">
          <a:extLst>
            <a:ext uri="{FF2B5EF4-FFF2-40B4-BE49-F238E27FC236}">
              <a16:creationId xmlns:a16="http://schemas.microsoft.com/office/drawing/2014/main" xmlns="" id="{2F8689B1-EC82-4A99-B181-4508B9DD63AD}"/>
            </a:ext>
          </a:extLst>
        </xdr:cNvPr>
        <xdr:cNvSpPr txBox="1"/>
      </xdr:nvSpPr>
      <xdr:spPr>
        <a:xfrm>
          <a:off x="15266044"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427" name="n_2aveValue【学校施設】&#10;有形固定資産減価償却率">
          <a:extLst>
            <a:ext uri="{FF2B5EF4-FFF2-40B4-BE49-F238E27FC236}">
              <a16:creationId xmlns:a16="http://schemas.microsoft.com/office/drawing/2014/main" xmlns="" id="{7E96D3CC-70E5-40A7-B37C-7AE4681CEACD}"/>
            </a:ext>
          </a:extLst>
        </xdr:cNvPr>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47733</xdr:rowOff>
    </xdr:from>
    <xdr:ext cx="405111" cy="259045"/>
    <xdr:sp macro="" textlink="">
      <xdr:nvSpPr>
        <xdr:cNvPr id="428" name="n_1mainValue【学校施設】&#10;有形固定資産減価償却率">
          <a:extLst>
            <a:ext uri="{FF2B5EF4-FFF2-40B4-BE49-F238E27FC236}">
              <a16:creationId xmlns:a16="http://schemas.microsoft.com/office/drawing/2014/main" xmlns="" id="{910CD3FA-AD7B-4227-B83E-F12261903A0E}"/>
            </a:ext>
          </a:extLst>
        </xdr:cNvPr>
        <xdr:cNvSpPr txBox="1"/>
      </xdr:nvSpPr>
      <xdr:spPr>
        <a:xfrm>
          <a:off x="15266044" y="930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9" name="正方形/長方形 428">
          <a:extLst>
            <a:ext uri="{FF2B5EF4-FFF2-40B4-BE49-F238E27FC236}">
              <a16:creationId xmlns:a16="http://schemas.microsoft.com/office/drawing/2014/main" xmlns="" id="{D78863C2-8321-42E0-A6D3-DC3583A398B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0" name="正方形/長方形 429">
          <a:extLst>
            <a:ext uri="{FF2B5EF4-FFF2-40B4-BE49-F238E27FC236}">
              <a16:creationId xmlns:a16="http://schemas.microsoft.com/office/drawing/2014/main" xmlns="" id="{0C3FE03C-4128-4937-8007-C9341A6E9C6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1" name="正方形/長方形 430">
          <a:extLst>
            <a:ext uri="{FF2B5EF4-FFF2-40B4-BE49-F238E27FC236}">
              <a16:creationId xmlns:a16="http://schemas.microsoft.com/office/drawing/2014/main" xmlns="" id="{54744C4B-16C2-4043-8034-2E8A1AD1282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2" name="正方形/長方形 431">
          <a:extLst>
            <a:ext uri="{FF2B5EF4-FFF2-40B4-BE49-F238E27FC236}">
              <a16:creationId xmlns:a16="http://schemas.microsoft.com/office/drawing/2014/main" xmlns="" id="{E13FF565-AAE3-40D0-8552-B57031B9F80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3" name="正方形/長方形 432">
          <a:extLst>
            <a:ext uri="{FF2B5EF4-FFF2-40B4-BE49-F238E27FC236}">
              <a16:creationId xmlns:a16="http://schemas.microsoft.com/office/drawing/2014/main" xmlns="" id="{AD5A366C-A817-4F67-96AE-53C8BED6D29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4" name="正方形/長方形 433">
          <a:extLst>
            <a:ext uri="{FF2B5EF4-FFF2-40B4-BE49-F238E27FC236}">
              <a16:creationId xmlns:a16="http://schemas.microsoft.com/office/drawing/2014/main" xmlns="" id="{6CEC7EB7-60FB-4A8A-B093-F245EB1DD21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5" name="正方形/長方形 434">
          <a:extLst>
            <a:ext uri="{FF2B5EF4-FFF2-40B4-BE49-F238E27FC236}">
              <a16:creationId xmlns:a16="http://schemas.microsoft.com/office/drawing/2014/main" xmlns="" id="{221E0B89-E45E-4F45-85BA-57D9952B262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6" name="正方形/長方形 435">
          <a:extLst>
            <a:ext uri="{FF2B5EF4-FFF2-40B4-BE49-F238E27FC236}">
              <a16:creationId xmlns:a16="http://schemas.microsoft.com/office/drawing/2014/main" xmlns="" id="{627F491E-605B-4543-9BCA-A029180430F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7" name="テキスト ボックス 436">
          <a:extLst>
            <a:ext uri="{FF2B5EF4-FFF2-40B4-BE49-F238E27FC236}">
              <a16:creationId xmlns:a16="http://schemas.microsoft.com/office/drawing/2014/main" xmlns="" id="{B7F2B6F7-CCCB-4610-A3D0-CF8BA6AFEC4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8" name="直線コネクタ 437">
          <a:extLst>
            <a:ext uri="{FF2B5EF4-FFF2-40B4-BE49-F238E27FC236}">
              <a16:creationId xmlns:a16="http://schemas.microsoft.com/office/drawing/2014/main" xmlns="" id="{6A309229-C3F9-4EAD-ADDD-17E0F6543C8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9" name="テキスト ボックス 438">
          <a:extLst>
            <a:ext uri="{FF2B5EF4-FFF2-40B4-BE49-F238E27FC236}">
              <a16:creationId xmlns:a16="http://schemas.microsoft.com/office/drawing/2014/main" xmlns="" id="{68FC1005-E2B9-44EC-BFF8-3F72A76014E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0" name="直線コネクタ 439">
          <a:extLst>
            <a:ext uri="{FF2B5EF4-FFF2-40B4-BE49-F238E27FC236}">
              <a16:creationId xmlns:a16="http://schemas.microsoft.com/office/drawing/2014/main" xmlns="" id="{02D53753-EFA0-4F6C-A2B4-08CDE7CA461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1" name="テキスト ボックス 440">
          <a:extLst>
            <a:ext uri="{FF2B5EF4-FFF2-40B4-BE49-F238E27FC236}">
              <a16:creationId xmlns:a16="http://schemas.microsoft.com/office/drawing/2014/main" xmlns="" id="{A4B975EB-2D1E-4914-BDA2-3A33F1589F4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2" name="直線コネクタ 441">
          <a:extLst>
            <a:ext uri="{FF2B5EF4-FFF2-40B4-BE49-F238E27FC236}">
              <a16:creationId xmlns:a16="http://schemas.microsoft.com/office/drawing/2014/main" xmlns="" id="{959E90A8-1286-4E47-8A87-8EBD509D3CB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3" name="テキスト ボックス 442">
          <a:extLst>
            <a:ext uri="{FF2B5EF4-FFF2-40B4-BE49-F238E27FC236}">
              <a16:creationId xmlns:a16="http://schemas.microsoft.com/office/drawing/2014/main" xmlns="" id="{ABF5CAE2-2321-4DB8-83DD-DE9FF84D22D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4" name="直線コネクタ 443">
          <a:extLst>
            <a:ext uri="{FF2B5EF4-FFF2-40B4-BE49-F238E27FC236}">
              <a16:creationId xmlns:a16="http://schemas.microsoft.com/office/drawing/2014/main" xmlns="" id="{592D8C47-085F-459C-B8BD-22AE5014282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5" name="テキスト ボックス 444">
          <a:extLst>
            <a:ext uri="{FF2B5EF4-FFF2-40B4-BE49-F238E27FC236}">
              <a16:creationId xmlns:a16="http://schemas.microsoft.com/office/drawing/2014/main" xmlns="" id="{794E9780-0291-49DE-906B-F34C8350E9B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6" name="直線コネクタ 445">
          <a:extLst>
            <a:ext uri="{FF2B5EF4-FFF2-40B4-BE49-F238E27FC236}">
              <a16:creationId xmlns:a16="http://schemas.microsoft.com/office/drawing/2014/main" xmlns="" id="{B417A4AC-A53F-4190-B09C-A2F896F822C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7" name="テキスト ボックス 446">
          <a:extLst>
            <a:ext uri="{FF2B5EF4-FFF2-40B4-BE49-F238E27FC236}">
              <a16:creationId xmlns:a16="http://schemas.microsoft.com/office/drawing/2014/main" xmlns="" id="{8B94C9F7-A61B-4C37-BE02-5ABF8147EA3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8" name="直線コネクタ 447">
          <a:extLst>
            <a:ext uri="{FF2B5EF4-FFF2-40B4-BE49-F238E27FC236}">
              <a16:creationId xmlns:a16="http://schemas.microsoft.com/office/drawing/2014/main" xmlns="" id="{A06189E2-0425-4323-ABAE-5B67DBCED2F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9" name="テキスト ボックス 448">
          <a:extLst>
            <a:ext uri="{FF2B5EF4-FFF2-40B4-BE49-F238E27FC236}">
              <a16:creationId xmlns:a16="http://schemas.microsoft.com/office/drawing/2014/main" xmlns="" id="{35D3A75B-8A1F-4940-A272-C1402D8137B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0" name="【学校施設】&#10;一人当たり面積グラフ枠">
          <a:extLst>
            <a:ext uri="{FF2B5EF4-FFF2-40B4-BE49-F238E27FC236}">
              <a16:creationId xmlns:a16="http://schemas.microsoft.com/office/drawing/2014/main" xmlns="" id="{97A5F8E6-AF1D-47FF-8279-9B9FA3B33CF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451" name="直線コネクタ 450">
          <a:extLst>
            <a:ext uri="{FF2B5EF4-FFF2-40B4-BE49-F238E27FC236}">
              <a16:creationId xmlns:a16="http://schemas.microsoft.com/office/drawing/2014/main" xmlns="" id="{2A00547C-5A74-489E-B419-37F427381D45}"/>
            </a:ext>
          </a:extLst>
        </xdr:cNvPr>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452" name="【学校施設】&#10;一人当たり面積最小値テキスト">
          <a:extLst>
            <a:ext uri="{FF2B5EF4-FFF2-40B4-BE49-F238E27FC236}">
              <a16:creationId xmlns:a16="http://schemas.microsoft.com/office/drawing/2014/main" xmlns="" id="{E697CB86-BD02-4D02-9AC8-FD3F429651DA}"/>
            </a:ext>
          </a:extLst>
        </xdr:cNvPr>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453" name="直線コネクタ 452">
          <a:extLst>
            <a:ext uri="{FF2B5EF4-FFF2-40B4-BE49-F238E27FC236}">
              <a16:creationId xmlns:a16="http://schemas.microsoft.com/office/drawing/2014/main" xmlns="" id="{E46D7E02-1488-465D-9960-F886FB68DC40}"/>
            </a:ext>
          </a:extLst>
        </xdr:cNvPr>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54" name="【学校施設】&#10;一人当たり面積最大値テキスト">
          <a:extLst>
            <a:ext uri="{FF2B5EF4-FFF2-40B4-BE49-F238E27FC236}">
              <a16:creationId xmlns:a16="http://schemas.microsoft.com/office/drawing/2014/main" xmlns="" id="{7AB28715-BD84-4413-A3A8-30F555A23EEC}"/>
            </a:ext>
          </a:extLst>
        </xdr:cNvPr>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55" name="直線コネクタ 454">
          <a:extLst>
            <a:ext uri="{FF2B5EF4-FFF2-40B4-BE49-F238E27FC236}">
              <a16:creationId xmlns:a16="http://schemas.microsoft.com/office/drawing/2014/main" xmlns="" id="{BAF1E598-DB73-4759-8A70-60081912D17F}"/>
            </a:ext>
          </a:extLst>
        </xdr:cNvPr>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456" name="【学校施設】&#10;一人当たり面積平均値テキスト">
          <a:extLst>
            <a:ext uri="{FF2B5EF4-FFF2-40B4-BE49-F238E27FC236}">
              <a16:creationId xmlns:a16="http://schemas.microsoft.com/office/drawing/2014/main" xmlns="" id="{0FA221BF-3533-42AB-8D36-8F8CC326CF05}"/>
            </a:ext>
          </a:extLst>
        </xdr:cNvPr>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457" name="フローチャート: 判断 456">
          <a:extLst>
            <a:ext uri="{FF2B5EF4-FFF2-40B4-BE49-F238E27FC236}">
              <a16:creationId xmlns:a16="http://schemas.microsoft.com/office/drawing/2014/main" xmlns="" id="{42306F97-24FA-4D22-8BDF-A0C59A355EC5}"/>
            </a:ext>
          </a:extLst>
        </xdr:cNvPr>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458" name="フローチャート: 判断 457">
          <a:extLst>
            <a:ext uri="{FF2B5EF4-FFF2-40B4-BE49-F238E27FC236}">
              <a16:creationId xmlns:a16="http://schemas.microsoft.com/office/drawing/2014/main" xmlns="" id="{441C15C6-3D89-46B4-8CFF-35336B3F2766}"/>
            </a:ext>
          </a:extLst>
        </xdr:cNvPr>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459" name="フローチャート: 判断 458">
          <a:extLst>
            <a:ext uri="{FF2B5EF4-FFF2-40B4-BE49-F238E27FC236}">
              <a16:creationId xmlns:a16="http://schemas.microsoft.com/office/drawing/2014/main" xmlns="" id="{DB425A0E-FA3F-4402-919A-1CC707646F74}"/>
            </a:ext>
          </a:extLst>
        </xdr:cNvPr>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xmlns="" id="{26B46126-15EE-402F-B16B-E59E2C21F55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xmlns="" id="{9803BA35-C0AE-4158-91D5-4CB2E229B73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xmlns="" id="{6A2E2385-1D1E-422B-902B-C4286E77F6A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xmlns="" id="{AA5DE68E-E0C1-4414-BDDF-26FB1F3EDC8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xmlns="" id="{22849E62-75EB-4CC5-8DD6-34B3F7D7D37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80416</xdr:rowOff>
    </xdr:from>
    <xdr:to>
      <xdr:col>112</xdr:col>
      <xdr:colOff>38100</xdr:colOff>
      <xdr:row>63</xdr:row>
      <xdr:rowOff>10566</xdr:rowOff>
    </xdr:to>
    <xdr:sp macro="" textlink="">
      <xdr:nvSpPr>
        <xdr:cNvPr id="465" name="楕円 464">
          <a:extLst>
            <a:ext uri="{FF2B5EF4-FFF2-40B4-BE49-F238E27FC236}">
              <a16:creationId xmlns:a16="http://schemas.microsoft.com/office/drawing/2014/main" xmlns="" id="{7F124D2E-1947-487E-BA15-BBE6765FB03F}"/>
            </a:ext>
          </a:extLst>
        </xdr:cNvPr>
        <xdr:cNvSpPr/>
      </xdr:nvSpPr>
      <xdr:spPr>
        <a:xfrm>
          <a:off x="21272500" y="1071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168368</xdr:rowOff>
    </xdr:from>
    <xdr:ext cx="469744" cy="259045"/>
    <xdr:sp macro="" textlink="">
      <xdr:nvSpPr>
        <xdr:cNvPr id="466" name="n_1aveValue【学校施設】&#10;一人当たり面積">
          <a:extLst>
            <a:ext uri="{FF2B5EF4-FFF2-40B4-BE49-F238E27FC236}">
              <a16:creationId xmlns:a16="http://schemas.microsoft.com/office/drawing/2014/main" xmlns="" id="{7EC6F550-ABFE-4B09-8F02-36506653A9B6}"/>
            </a:ext>
          </a:extLst>
        </xdr:cNvPr>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467" name="n_2aveValue【学校施設】&#10;一人当たり面積">
          <a:extLst>
            <a:ext uri="{FF2B5EF4-FFF2-40B4-BE49-F238E27FC236}">
              <a16:creationId xmlns:a16="http://schemas.microsoft.com/office/drawing/2014/main" xmlns="" id="{65C8F6FA-3812-48A7-A2F5-53508B64DEE5}"/>
            </a:ext>
          </a:extLst>
        </xdr:cNvPr>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1693</xdr:rowOff>
    </xdr:from>
    <xdr:ext cx="469744" cy="259045"/>
    <xdr:sp macro="" textlink="">
      <xdr:nvSpPr>
        <xdr:cNvPr id="468" name="n_1mainValue【学校施設】&#10;一人当たり面積">
          <a:extLst>
            <a:ext uri="{FF2B5EF4-FFF2-40B4-BE49-F238E27FC236}">
              <a16:creationId xmlns:a16="http://schemas.microsoft.com/office/drawing/2014/main" xmlns="" id="{36DD4EAF-4BF1-41DC-9F07-B166B3F3070D}"/>
            </a:ext>
          </a:extLst>
        </xdr:cNvPr>
        <xdr:cNvSpPr txBox="1"/>
      </xdr:nvSpPr>
      <xdr:spPr>
        <a:xfrm>
          <a:off x="21075727" y="1080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9" name="正方形/長方形 468">
          <a:extLst>
            <a:ext uri="{FF2B5EF4-FFF2-40B4-BE49-F238E27FC236}">
              <a16:creationId xmlns:a16="http://schemas.microsoft.com/office/drawing/2014/main" xmlns="" id="{2776EB1D-6E3D-40AC-9574-FC4B91F0FC3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0" name="正方形/長方形 469">
          <a:extLst>
            <a:ext uri="{FF2B5EF4-FFF2-40B4-BE49-F238E27FC236}">
              <a16:creationId xmlns:a16="http://schemas.microsoft.com/office/drawing/2014/main" xmlns="" id="{7A70D207-29D6-402F-91B3-457168E0DC0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1" name="正方形/長方形 470">
          <a:extLst>
            <a:ext uri="{FF2B5EF4-FFF2-40B4-BE49-F238E27FC236}">
              <a16:creationId xmlns:a16="http://schemas.microsoft.com/office/drawing/2014/main" xmlns="" id="{3B7B2F03-5A85-4F6E-A986-5BCD2377616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2" name="正方形/長方形 471">
          <a:extLst>
            <a:ext uri="{FF2B5EF4-FFF2-40B4-BE49-F238E27FC236}">
              <a16:creationId xmlns:a16="http://schemas.microsoft.com/office/drawing/2014/main" xmlns="" id="{9DA418CA-81F8-47C4-96DA-F310AD1FBB3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3" name="正方形/長方形 472">
          <a:extLst>
            <a:ext uri="{FF2B5EF4-FFF2-40B4-BE49-F238E27FC236}">
              <a16:creationId xmlns:a16="http://schemas.microsoft.com/office/drawing/2014/main" xmlns="" id="{36ECD21A-FE73-4924-A452-D795A49DA0D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4" name="正方形/長方形 473">
          <a:extLst>
            <a:ext uri="{FF2B5EF4-FFF2-40B4-BE49-F238E27FC236}">
              <a16:creationId xmlns:a16="http://schemas.microsoft.com/office/drawing/2014/main" xmlns="" id="{4AC94EFE-8540-4971-8512-2E20F2549F2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5" name="正方形/長方形 474">
          <a:extLst>
            <a:ext uri="{FF2B5EF4-FFF2-40B4-BE49-F238E27FC236}">
              <a16:creationId xmlns:a16="http://schemas.microsoft.com/office/drawing/2014/main" xmlns="" id="{B8C3BABC-5BE0-4E01-8FE6-7DD0634597C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6" name="正方形/長方形 475">
          <a:extLst>
            <a:ext uri="{FF2B5EF4-FFF2-40B4-BE49-F238E27FC236}">
              <a16:creationId xmlns:a16="http://schemas.microsoft.com/office/drawing/2014/main" xmlns="" id="{C8FDB8BF-5D51-4955-AC1D-42CDC2908F1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7" name="正方形/長方形 476">
          <a:extLst>
            <a:ext uri="{FF2B5EF4-FFF2-40B4-BE49-F238E27FC236}">
              <a16:creationId xmlns:a16="http://schemas.microsoft.com/office/drawing/2014/main" xmlns="" id="{81C097F1-F3A7-4FB2-94CE-5CD2512B5DA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8" name="正方形/長方形 477">
          <a:extLst>
            <a:ext uri="{FF2B5EF4-FFF2-40B4-BE49-F238E27FC236}">
              <a16:creationId xmlns:a16="http://schemas.microsoft.com/office/drawing/2014/main" xmlns="" id="{4E387B77-7265-4BBF-87B3-A92ACD3AA99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9" name="正方形/長方形 478">
          <a:extLst>
            <a:ext uri="{FF2B5EF4-FFF2-40B4-BE49-F238E27FC236}">
              <a16:creationId xmlns:a16="http://schemas.microsoft.com/office/drawing/2014/main" xmlns="" id="{B635DD5F-BAED-44C5-B4AE-76A15442A75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0" name="正方形/長方形 479">
          <a:extLst>
            <a:ext uri="{FF2B5EF4-FFF2-40B4-BE49-F238E27FC236}">
              <a16:creationId xmlns:a16="http://schemas.microsoft.com/office/drawing/2014/main" xmlns="" id="{86E60043-C32D-403D-A19D-06D0611D6FD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1" name="正方形/長方形 480">
          <a:extLst>
            <a:ext uri="{FF2B5EF4-FFF2-40B4-BE49-F238E27FC236}">
              <a16:creationId xmlns:a16="http://schemas.microsoft.com/office/drawing/2014/main" xmlns="" id="{D757F3DF-D1F2-4B50-9C00-F331D4E458B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2" name="正方形/長方形 481">
          <a:extLst>
            <a:ext uri="{FF2B5EF4-FFF2-40B4-BE49-F238E27FC236}">
              <a16:creationId xmlns:a16="http://schemas.microsoft.com/office/drawing/2014/main" xmlns="" id="{570FCB4F-4120-4C8C-8A7B-614DBD43644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3" name="正方形/長方形 482">
          <a:extLst>
            <a:ext uri="{FF2B5EF4-FFF2-40B4-BE49-F238E27FC236}">
              <a16:creationId xmlns:a16="http://schemas.microsoft.com/office/drawing/2014/main" xmlns="" id="{D724296D-EE6B-4A88-8D84-E38D0B932A6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4" name="正方形/長方形 483">
          <a:extLst>
            <a:ext uri="{FF2B5EF4-FFF2-40B4-BE49-F238E27FC236}">
              <a16:creationId xmlns:a16="http://schemas.microsoft.com/office/drawing/2014/main" xmlns="" id="{5AA12AF3-7DB0-4CCB-A700-31537704033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5" name="正方形/長方形 484">
          <a:extLst>
            <a:ext uri="{FF2B5EF4-FFF2-40B4-BE49-F238E27FC236}">
              <a16:creationId xmlns:a16="http://schemas.microsoft.com/office/drawing/2014/main" xmlns="" id="{F585187B-24DB-40A4-9CA5-01CBE2DC61D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6" name="正方形/長方形 485">
          <a:extLst>
            <a:ext uri="{FF2B5EF4-FFF2-40B4-BE49-F238E27FC236}">
              <a16:creationId xmlns:a16="http://schemas.microsoft.com/office/drawing/2014/main" xmlns="" id="{C6F42156-8951-4B92-9615-3A5757CA37A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7" name="正方形/長方形 486">
          <a:extLst>
            <a:ext uri="{FF2B5EF4-FFF2-40B4-BE49-F238E27FC236}">
              <a16:creationId xmlns:a16="http://schemas.microsoft.com/office/drawing/2014/main" xmlns="" id="{3FD808B6-AEE0-44C8-BD69-71A4AF2DE5A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8" name="正方形/長方形 487">
          <a:extLst>
            <a:ext uri="{FF2B5EF4-FFF2-40B4-BE49-F238E27FC236}">
              <a16:creationId xmlns:a16="http://schemas.microsoft.com/office/drawing/2014/main" xmlns="" id="{685C2A0C-B87D-4F5A-BF5C-EEDF4CF5A32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9" name="正方形/長方形 488">
          <a:extLst>
            <a:ext uri="{FF2B5EF4-FFF2-40B4-BE49-F238E27FC236}">
              <a16:creationId xmlns:a16="http://schemas.microsoft.com/office/drawing/2014/main" xmlns="" id="{F79FE39B-624E-4243-A455-0B3157C8419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0" name="正方形/長方形 489">
          <a:extLst>
            <a:ext uri="{FF2B5EF4-FFF2-40B4-BE49-F238E27FC236}">
              <a16:creationId xmlns:a16="http://schemas.microsoft.com/office/drawing/2014/main" xmlns="" id="{E6A77BEB-81DD-4284-A6C7-12C67D5CFA5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1" name="正方形/長方形 490">
          <a:extLst>
            <a:ext uri="{FF2B5EF4-FFF2-40B4-BE49-F238E27FC236}">
              <a16:creationId xmlns:a16="http://schemas.microsoft.com/office/drawing/2014/main" xmlns="" id="{F9A12B6A-7426-4FB7-A6B3-60F1303CD53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2" name="正方形/長方形 491">
          <a:extLst>
            <a:ext uri="{FF2B5EF4-FFF2-40B4-BE49-F238E27FC236}">
              <a16:creationId xmlns:a16="http://schemas.microsoft.com/office/drawing/2014/main" xmlns="" id="{3CD9592C-5C6C-4932-9FA3-0662712E4EE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3" name="テキスト ボックス 492">
          <a:extLst>
            <a:ext uri="{FF2B5EF4-FFF2-40B4-BE49-F238E27FC236}">
              <a16:creationId xmlns:a16="http://schemas.microsoft.com/office/drawing/2014/main" xmlns="" id="{1765E945-D059-474A-AF76-ED3154E7B9C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4" name="直線コネクタ 493">
          <a:extLst>
            <a:ext uri="{FF2B5EF4-FFF2-40B4-BE49-F238E27FC236}">
              <a16:creationId xmlns:a16="http://schemas.microsoft.com/office/drawing/2014/main" xmlns="" id="{17544A11-BE4E-4431-8C98-0C3F8360A98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95" name="テキスト ボックス 494">
          <a:extLst>
            <a:ext uri="{FF2B5EF4-FFF2-40B4-BE49-F238E27FC236}">
              <a16:creationId xmlns:a16="http://schemas.microsoft.com/office/drawing/2014/main" xmlns="" id="{FCEFB5B9-39F5-4FD9-9F8E-F47EA2380A1B}"/>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96" name="直線コネクタ 495">
          <a:extLst>
            <a:ext uri="{FF2B5EF4-FFF2-40B4-BE49-F238E27FC236}">
              <a16:creationId xmlns:a16="http://schemas.microsoft.com/office/drawing/2014/main" xmlns="" id="{0B4523A1-2405-4114-9AC6-BCD35280BA15}"/>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97" name="テキスト ボックス 496">
          <a:extLst>
            <a:ext uri="{FF2B5EF4-FFF2-40B4-BE49-F238E27FC236}">
              <a16:creationId xmlns:a16="http://schemas.microsoft.com/office/drawing/2014/main" xmlns="" id="{58A51B34-1432-4922-81A8-E2C23F39CDFC}"/>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98" name="直線コネクタ 497">
          <a:extLst>
            <a:ext uri="{FF2B5EF4-FFF2-40B4-BE49-F238E27FC236}">
              <a16:creationId xmlns:a16="http://schemas.microsoft.com/office/drawing/2014/main" xmlns="" id="{5644451F-0302-4BD7-BC53-A54ECF08C635}"/>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9" name="テキスト ボックス 498">
          <a:extLst>
            <a:ext uri="{FF2B5EF4-FFF2-40B4-BE49-F238E27FC236}">
              <a16:creationId xmlns:a16="http://schemas.microsoft.com/office/drawing/2014/main" xmlns="" id="{787D8CA2-0C04-49D3-BA5D-7AE7D4B23452}"/>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00" name="直線コネクタ 499">
          <a:extLst>
            <a:ext uri="{FF2B5EF4-FFF2-40B4-BE49-F238E27FC236}">
              <a16:creationId xmlns:a16="http://schemas.microsoft.com/office/drawing/2014/main" xmlns="" id="{BCE3AEAC-E569-4F69-92B0-4FDF09B818B2}"/>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01" name="テキスト ボックス 500">
          <a:extLst>
            <a:ext uri="{FF2B5EF4-FFF2-40B4-BE49-F238E27FC236}">
              <a16:creationId xmlns:a16="http://schemas.microsoft.com/office/drawing/2014/main" xmlns="" id="{42B6CFEE-4CAF-44FE-BD26-585E60CF7E03}"/>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02" name="直線コネクタ 501">
          <a:extLst>
            <a:ext uri="{FF2B5EF4-FFF2-40B4-BE49-F238E27FC236}">
              <a16:creationId xmlns:a16="http://schemas.microsoft.com/office/drawing/2014/main" xmlns="" id="{B3F21C9F-93BD-4A30-99EB-36701107B63A}"/>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03" name="テキスト ボックス 502">
          <a:extLst>
            <a:ext uri="{FF2B5EF4-FFF2-40B4-BE49-F238E27FC236}">
              <a16:creationId xmlns:a16="http://schemas.microsoft.com/office/drawing/2014/main" xmlns="" id="{39DA7CB9-2BAA-4AA2-8116-7891EEA0BF16}"/>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4" name="直線コネクタ 503">
          <a:extLst>
            <a:ext uri="{FF2B5EF4-FFF2-40B4-BE49-F238E27FC236}">
              <a16:creationId xmlns:a16="http://schemas.microsoft.com/office/drawing/2014/main" xmlns="" id="{AEBD21BB-62FA-470B-B5A7-1BE9227AE7A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5" name="テキスト ボックス 504">
          <a:extLst>
            <a:ext uri="{FF2B5EF4-FFF2-40B4-BE49-F238E27FC236}">
              <a16:creationId xmlns:a16="http://schemas.microsoft.com/office/drawing/2014/main" xmlns="" id="{F08A73A8-CD10-4B54-BC0D-0900FE635D0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6" name="【公民館】&#10;有形固定資産減価償却率グラフ枠">
          <a:extLst>
            <a:ext uri="{FF2B5EF4-FFF2-40B4-BE49-F238E27FC236}">
              <a16:creationId xmlns:a16="http://schemas.microsoft.com/office/drawing/2014/main" xmlns="" id="{68AC3EF2-8804-4354-B168-E65020258F8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507" name="直線コネクタ 506">
          <a:extLst>
            <a:ext uri="{FF2B5EF4-FFF2-40B4-BE49-F238E27FC236}">
              <a16:creationId xmlns:a16="http://schemas.microsoft.com/office/drawing/2014/main" xmlns="" id="{0E9664D7-1CFA-4359-A5CF-9409B233E27E}"/>
            </a:ext>
          </a:extLst>
        </xdr:cNvPr>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508" name="【公民館】&#10;有形固定資産減価償却率最小値テキスト">
          <a:extLst>
            <a:ext uri="{FF2B5EF4-FFF2-40B4-BE49-F238E27FC236}">
              <a16:creationId xmlns:a16="http://schemas.microsoft.com/office/drawing/2014/main" xmlns="" id="{06A358D1-E2A0-4E5B-9BEE-EF777BC370C3}"/>
            </a:ext>
          </a:extLst>
        </xdr:cNvPr>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509" name="直線コネクタ 508">
          <a:extLst>
            <a:ext uri="{FF2B5EF4-FFF2-40B4-BE49-F238E27FC236}">
              <a16:creationId xmlns:a16="http://schemas.microsoft.com/office/drawing/2014/main" xmlns="" id="{EEFB1EAB-7A74-436D-99D4-40AB451233D6}"/>
            </a:ext>
          </a:extLst>
        </xdr:cNvPr>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510" name="【公民館】&#10;有形固定資産減価償却率最大値テキスト">
          <a:extLst>
            <a:ext uri="{FF2B5EF4-FFF2-40B4-BE49-F238E27FC236}">
              <a16:creationId xmlns:a16="http://schemas.microsoft.com/office/drawing/2014/main" xmlns="" id="{760D4638-6A54-45E6-A80C-B99CA276C773}"/>
            </a:ext>
          </a:extLst>
        </xdr:cNvPr>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511" name="直線コネクタ 510">
          <a:extLst>
            <a:ext uri="{FF2B5EF4-FFF2-40B4-BE49-F238E27FC236}">
              <a16:creationId xmlns:a16="http://schemas.microsoft.com/office/drawing/2014/main" xmlns="" id="{5218F2D1-16CF-4457-91A9-08EC47750F52}"/>
            </a:ext>
          </a:extLst>
        </xdr:cNvPr>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512" name="【公民館】&#10;有形固定資産減価償却率平均値テキスト">
          <a:extLst>
            <a:ext uri="{FF2B5EF4-FFF2-40B4-BE49-F238E27FC236}">
              <a16:creationId xmlns:a16="http://schemas.microsoft.com/office/drawing/2014/main" xmlns="" id="{B2A1FA74-114A-4DBC-A816-BF2714973E61}"/>
            </a:ext>
          </a:extLst>
        </xdr:cNvPr>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513" name="フローチャート: 判断 512">
          <a:extLst>
            <a:ext uri="{FF2B5EF4-FFF2-40B4-BE49-F238E27FC236}">
              <a16:creationId xmlns:a16="http://schemas.microsoft.com/office/drawing/2014/main" xmlns="" id="{2715E2A4-9A6C-490C-BFD2-387F2F7F2984}"/>
            </a:ext>
          </a:extLst>
        </xdr:cNvPr>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514" name="フローチャート: 判断 513">
          <a:extLst>
            <a:ext uri="{FF2B5EF4-FFF2-40B4-BE49-F238E27FC236}">
              <a16:creationId xmlns:a16="http://schemas.microsoft.com/office/drawing/2014/main" xmlns="" id="{9CF14FFB-CEFA-4249-BE8C-95AE5DD60777}"/>
            </a:ext>
          </a:extLst>
        </xdr:cNvPr>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515" name="フローチャート: 判断 514">
          <a:extLst>
            <a:ext uri="{FF2B5EF4-FFF2-40B4-BE49-F238E27FC236}">
              <a16:creationId xmlns:a16="http://schemas.microsoft.com/office/drawing/2014/main" xmlns="" id="{6BD21649-EF21-43C8-B63C-7F9B147CEE06}"/>
            </a:ext>
          </a:extLst>
        </xdr:cNvPr>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xmlns="" id="{C99DC1A8-3302-41BC-B6E9-B8707CFAFF6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xmlns="" id="{4B1F9D86-30C4-4061-BF28-ADE71B00AAD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xmlns="" id="{92428FF7-BF07-47DC-A88A-581E8AB3478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xmlns="" id="{70546E69-C086-4526-99D5-2351D72967B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xmlns="" id="{DA67853B-8EED-4D4E-A238-BD0F0D45071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32258</xdr:rowOff>
    </xdr:from>
    <xdr:to>
      <xdr:col>81</xdr:col>
      <xdr:colOff>101600</xdr:colOff>
      <xdr:row>106</xdr:row>
      <xdr:rowOff>133858</xdr:rowOff>
    </xdr:to>
    <xdr:sp macro="" textlink="">
      <xdr:nvSpPr>
        <xdr:cNvPr id="521" name="楕円 520">
          <a:extLst>
            <a:ext uri="{FF2B5EF4-FFF2-40B4-BE49-F238E27FC236}">
              <a16:creationId xmlns:a16="http://schemas.microsoft.com/office/drawing/2014/main" xmlns="" id="{636281E7-A36C-4D81-8522-1197F278BC88}"/>
            </a:ext>
          </a:extLst>
        </xdr:cNvPr>
        <xdr:cNvSpPr/>
      </xdr:nvSpPr>
      <xdr:spPr>
        <a:xfrm>
          <a:off x="15430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150385</xdr:rowOff>
    </xdr:from>
    <xdr:ext cx="405111" cy="259045"/>
    <xdr:sp macro="" textlink="">
      <xdr:nvSpPr>
        <xdr:cNvPr id="522" name="n_1aveValue【公民館】&#10;有形固定資産減価償却率">
          <a:extLst>
            <a:ext uri="{FF2B5EF4-FFF2-40B4-BE49-F238E27FC236}">
              <a16:creationId xmlns:a16="http://schemas.microsoft.com/office/drawing/2014/main" xmlns="" id="{14691382-C628-4D20-B232-25524F09EB49}"/>
            </a:ext>
          </a:extLst>
        </xdr:cNvPr>
        <xdr:cNvSpPr txBox="1"/>
      </xdr:nvSpPr>
      <xdr:spPr>
        <a:xfrm>
          <a:off x="152660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523" name="n_2aveValue【公民館】&#10;有形固定資産減価償却率">
          <a:extLst>
            <a:ext uri="{FF2B5EF4-FFF2-40B4-BE49-F238E27FC236}">
              <a16:creationId xmlns:a16="http://schemas.microsoft.com/office/drawing/2014/main" xmlns="" id="{413B3C2C-38CC-475F-BD08-061A1DB0D2E5}"/>
            </a:ext>
          </a:extLst>
        </xdr:cNvPr>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124985</xdr:rowOff>
    </xdr:from>
    <xdr:ext cx="405111" cy="259045"/>
    <xdr:sp macro="" textlink="">
      <xdr:nvSpPr>
        <xdr:cNvPr id="524" name="n_1mainValue【公民館】&#10;有形固定資産減価償却率">
          <a:extLst>
            <a:ext uri="{FF2B5EF4-FFF2-40B4-BE49-F238E27FC236}">
              <a16:creationId xmlns:a16="http://schemas.microsoft.com/office/drawing/2014/main" xmlns="" id="{CF281285-8917-47DE-9DEC-539456EDE8ED}"/>
            </a:ext>
          </a:extLst>
        </xdr:cNvPr>
        <xdr:cNvSpPr txBox="1"/>
      </xdr:nvSpPr>
      <xdr:spPr>
        <a:xfrm>
          <a:off x="15266044" y="1829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5" name="正方形/長方形 524">
          <a:extLst>
            <a:ext uri="{FF2B5EF4-FFF2-40B4-BE49-F238E27FC236}">
              <a16:creationId xmlns:a16="http://schemas.microsoft.com/office/drawing/2014/main" xmlns="" id="{35132510-AB3A-4FD2-A23F-8076BE12D5D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6" name="正方形/長方形 525">
          <a:extLst>
            <a:ext uri="{FF2B5EF4-FFF2-40B4-BE49-F238E27FC236}">
              <a16:creationId xmlns:a16="http://schemas.microsoft.com/office/drawing/2014/main" xmlns="" id="{97FBA4DB-8D6B-4638-BE56-1B008BA443E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7" name="正方形/長方形 526">
          <a:extLst>
            <a:ext uri="{FF2B5EF4-FFF2-40B4-BE49-F238E27FC236}">
              <a16:creationId xmlns:a16="http://schemas.microsoft.com/office/drawing/2014/main" xmlns="" id="{E3BA113A-F8C4-4199-956A-7BF2BF7CDEB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8" name="正方形/長方形 527">
          <a:extLst>
            <a:ext uri="{FF2B5EF4-FFF2-40B4-BE49-F238E27FC236}">
              <a16:creationId xmlns:a16="http://schemas.microsoft.com/office/drawing/2014/main" xmlns="" id="{954166F2-6A34-45EF-894D-978B9022A28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9" name="正方形/長方形 528">
          <a:extLst>
            <a:ext uri="{FF2B5EF4-FFF2-40B4-BE49-F238E27FC236}">
              <a16:creationId xmlns:a16="http://schemas.microsoft.com/office/drawing/2014/main" xmlns="" id="{61F43B27-C92D-46EC-86CF-BA783B98954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0" name="正方形/長方形 529">
          <a:extLst>
            <a:ext uri="{FF2B5EF4-FFF2-40B4-BE49-F238E27FC236}">
              <a16:creationId xmlns:a16="http://schemas.microsoft.com/office/drawing/2014/main" xmlns="" id="{DF95200A-BDA7-4EDE-8BEB-BDC8C72BDE6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1" name="正方形/長方形 530">
          <a:extLst>
            <a:ext uri="{FF2B5EF4-FFF2-40B4-BE49-F238E27FC236}">
              <a16:creationId xmlns:a16="http://schemas.microsoft.com/office/drawing/2014/main" xmlns="" id="{9B213035-B008-4C19-BE31-4505665DA83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2" name="正方形/長方形 531">
          <a:extLst>
            <a:ext uri="{FF2B5EF4-FFF2-40B4-BE49-F238E27FC236}">
              <a16:creationId xmlns:a16="http://schemas.microsoft.com/office/drawing/2014/main" xmlns="" id="{7206E004-014A-4F4E-94F6-B5CC1FA1576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3" name="テキスト ボックス 532">
          <a:extLst>
            <a:ext uri="{FF2B5EF4-FFF2-40B4-BE49-F238E27FC236}">
              <a16:creationId xmlns:a16="http://schemas.microsoft.com/office/drawing/2014/main" xmlns="" id="{30EEEF6B-555E-481E-BA0B-0A12C1557AC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4" name="直線コネクタ 533">
          <a:extLst>
            <a:ext uri="{FF2B5EF4-FFF2-40B4-BE49-F238E27FC236}">
              <a16:creationId xmlns:a16="http://schemas.microsoft.com/office/drawing/2014/main" xmlns="" id="{1479455B-AE16-4588-8B30-FCCD54627D5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5" name="直線コネクタ 534">
          <a:extLst>
            <a:ext uri="{FF2B5EF4-FFF2-40B4-BE49-F238E27FC236}">
              <a16:creationId xmlns:a16="http://schemas.microsoft.com/office/drawing/2014/main" xmlns="" id="{0728B4D4-870B-47D8-A47F-BA1AD57E03D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6" name="テキスト ボックス 535">
          <a:extLst>
            <a:ext uri="{FF2B5EF4-FFF2-40B4-BE49-F238E27FC236}">
              <a16:creationId xmlns:a16="http://schemas.microsoft.com/office/drawing/2014/main" xmlns="" id="{468764A4-F8EE-450E-8D75-2091CCFE9D1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7" name="直線コネクタ 536">
          <a:extLst>
            <a:ext uri="{FF2B5EF4-FFF2-40B4-BE49-F238E27FC236}">
              <a16:creationId xmlns:a16="http://schemas.microsoft.com/office/drawing/2014/main" xmlns="" id="{CF73A6EB-AB94-49CD-8D56-8C63339D82A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8" name="テキスト ボックス 537">
          <a:extLst>
            <a:ext uri="{FF2B5EF4-FFF2-40B4-BE49-F238E27FC236}">
              <a16:creationId xmlns:a16="http://schemas.microsoft.com/office/drawing/2014/main" xmlns="" id="{AF5D2A0B-887C-4BEA-BD74-36ED23AC8FB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9" name="直線コネクタ 538">
          <a:extLst>
            <a:ext uri="{FF2B5EF4-FFF2-40B4-BE49-F238E27FC236}">
              <a16:creationId xmlns:a16="http://schemas.microsoft.com/office/drawing/2014/main" xmlns="" id="{338F9FC7-976F-4D2F-AA6A-C802ED69C37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0" name="テキスト ボックス 539">
          <a:extLst>
            <a:ext uri="{FF2B5EF4-FFF2-40B4-BE49-F238E27FC236}">
              <a16:creationId xmlns:a16="http://schemas.microsoft.com/office/drawing/2014/main" xmlns="" id="{5DE6F808-60DF-407F-A808-EB0A67F041F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1" name="直線コネクタ 540">
          <a:extLst>
            <a:ext uri="{FF2B5EF4-FFF2-40B4-BE49-F238E27FC236}">
              <a16:creationId xmlns:a16="http://schemas.microsoft.com/office/drawing/2014/main" xmlns="" id="{C0818B04-EEB0-4565-8CC0-9C6F64600AF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2" name="テキスト ボックス 541">
          <a:extLst>
            <a:ext uri="{FF2B5EF4-FFF2-40B4-BE49-F238E27FC236}">
              <a16:creationId xmlns:a16="http://schemas.microsoft.com/office/drawing/2014/main" xmlns="" id="{E2943C16-7569-428A-B237-0FA6E7D1705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3" name="直線コネクタ 542">
          <a:extLst>
            <a:ext uri="{FF2B5EF4-FFF2-40B4-BE49-F238E27FC236}">
              <a16:creationId xmlns:a16="http://schemas.microsoft.com/office/drawing/2014/main" xmlns="" id="{9708A01A-AAF8-4D2E-B8DD-49A9B966601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4" name="テキスト ボックス 543">
          <a:extLst>
            <a:ext uri="{FF2B5EF4-FFF2-40B4-BE49-F238E27FC236}">
              <a16:creationId xmlns:a16="http://schemas.microsoft.com/office/drawing/2014/main" xmlns="" id="{8DA62C3A-E78D-4C6C-9E6F-793195B3B07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5" name="直線コネクタ 544">
          <a:extLst>
            <a:ext uri="{FF2B5EF4-FFF2-40B4-BE49-F238E27FC236}">
              <a16:creationId xmlns:a16="http://schemas.microsoft.com/office/drawing/2014/main" xmlns="" id="{229D05E2-2542-4EED-9D80-449BCD4175C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6" name="テキスト ボックス 545">
          <a:extLst>
            <a:ext uri="{FF2B5EF4-FFF2-40B4-BE49-F238E27FC236}">
              <a16:creationId xmlns:a16="http://schemas.microsoft.com/office/drawing/2014/main" xmlns="" id="{9948D070-5DB3-4877-9180-2A33A598DC8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7" name="【公民館】&#10;一人当たり面積グラフ枠">
          <a:extLst>
            <a:ext uri="{FF2B5EF4-FFF2-40B4-BE49-F238E27FC236}">
              <a16:creationId xmlns:a16="http://schemas.microsoft.com/office/drawing/2014/main" xmlns="" id="{D41B405E-F38C-464A-AE0E-20B9C6B7335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548" name="直線コネクタ 547">
          <a:extLst>
            <a:ext uri="{FF2B5EF4-FFF2-40B4-BE49-F238E27FC236}">
              <a16:creationId xmlns:a16="http://schemas.microsoft.com/office/drawing/2014/main" xmlns="" id="{0AE558B1-5BA5-4014-B0A3-A4EBDBEDE310}"/>
            </a:ext>
          </a:extLst>
        </xdr:cNvPr>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549" name="【公民館】&#10;一人当たり面積最小値テキスト">
          <a:extLst>
            <a:ext uri="{FF2B5EF4-FFF2-40B4-BE49-F238E27FC236}">
              <a16:creationId xmlns:a16="http://schemas.microsoft.com/office/drawing/2014/main" xmlns="" id="{AFAA4E53-D187-4CCA-AE1F-E9FAA2694948}"/>
            </a:ext>
          </a:extLst>
        </xdr:cNvPr>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550" name="直線コネクタ 549">
          <a:extLst>
            <a:ext uri="{FF2B5EF4-FFF2-40B4-BE49-F238E27FC236}">
              <a16:creationId xmlns:a16="http://schemas.microsoft.com/office/drawing/2014/main" xmlns="" id="{27671CB0-EEF1-4411-A197-56062BAEA905}"/>
            </a:ext>
          </a:extLst>
        </xdr:cNvPr>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551" name="【公民館】&#10;一人当たり面積最大値テキスト">
          <a:extLst>
            <a:ext uri="{FF2B5EF4-FFF2-40B4-BE49-F238E27FC236}">
              <a16:creationId xmlns:a16="http://schemas.microsoft.com/office/drawing/2014/main" xmlns="" id="{00B59863-EC6E-4E1C-AC51-6D017B0D2A4B}"/>
            </a:ext>
          </a:extLst>
        </xdr:cNvPr>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552" name="直線コネクタ 551">
          <a:extLst>
            <a:ext uri="{FF2B5EF4-FFF2-40B4-BE49-F238E27FC236}">
              <a16:creationId xmlns:a16="http://schemas.microsoft.com/office/drawing/2014/main" xmlns="" id="{FE63F84E-D586-4EAA-B447-FF7E2F7DB00E}"/>
            </a:ext>
          </a:extLst>
        </xdr:cNvPr>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51452</xdr:rowOff>
    </xdr:from>
    <xdr:ext cx="469744" cy="259045"/>
    <xdr:sp macro="" textlink="">
      <xdr:nvSpPr>
        <xdr:cNvPr id="553" name="【公民館】&#10;一人当たり面積平均値テキスト">
          <a:extLst>
            <a:ext uri="{FF2B5EF4-FFF2-40B4-BE49-F238E27FC236}">
              <a16:creationId xmlns:a16="http://schemas.microsoft.com/office/drawing/2014/main" xmlns="" id="{CAFC3702-0F1B-47E6-B595-BA4D61A78F20}"/>
            </a:ext>
          </a:extLst>
        </xdr:cNvPr>
        <xdr:cNvSpPr txBox="1"/>
      </xdr:nvSpPr>
      <xdr:spPr>
        <a:xfrm>
          <a:off x="22199600" y="18225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554" name="フローチャート: 判断 553">
          <a:extLst>
            <a:ext uri="{FF2B5EF4-FFF2-40B4-BE49-F238E27FC236}">
              <a16:creationId xmlns:a16="http://schemas.microsoft.com/office/drawing/2014/main" xmlns="" id="{6C046D8B-7815-4089-AF18-E9B98DAF6DEB}"/>
            </a:ext>
          </a:extLst>
        </xdr:cNvPr>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555" name="フローチャート: 判断 554">
          <a:extLst>
            <a:ext uri="{FF2B5EF4-FFF2-40B4-BE49-F238E27FC236}">
              <a16:creationId xmlns:a16="http://schemas.microsoft.com/office/drawing/2014/main" xmlns="" id="{2009C649-F6FA-4575-A910-6CA70D8EC1B9}"/>
            </a:ext>
          </a:extLst>
        </xdr:cNvPr>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556" name="フローチャート: 判断 555">
          <a:extLst>
            <a:ext uri="{FF2B5EF4-FFF2-40B4-BE49-F238E27FC236}">
              <a16:creationId xmlns:a16="http://schemas.microsoft.com/office/drawing/2014/main" xmlns="" id="{008ED8DB-BBE9-46CF-A24D-990082914510}"/>
            </a:ext>
          </a:extLst>
        </xdr:cNvPr>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xmlns="" id="{2E352887-51B0-43D1-B1F1-BD36C0BEC13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xmlns="" id="{60F3B460-56E0-411C-B306-2CFC034DCE3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xmlns="" id="{969E0CA8-495C-40A6-9F0A-703561DD19B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xmlns="" id="{85E2EAA0-B4E0-461F-9116-029582630FD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xmlns="" id="{B1711E87-15C4-4FF4-BE71-A9550446771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57786</xdr:rowOff>
    </xdr:from>
    <xdr:to>
      <xdr:col>112</xdr:col>
      <xdr:colOff>38100</xdr:colOff>
      <xdr:row>106</xdr:row>
      <xdr:rowOff>159386</xdr:rowOff>
    </xdr:to>
    <xdr:sp macro="" textlink="">
      <xdr:nvSpPr>
        <xdr:cNvPr id="562" name="楕円 561">
          <a:extLst>
            <a:ext uri="{FF2B5EF4-FFF2-40B4-BE49-F238E27FC236}">
              <a16:creationId xmlns:a16="http://schemas.microsoft.com/office/drawing/2014/main" xmlns="" id="{D714B106-3B3C-4E69-8C1B-3143C4ABDB64}"/>
            </a:ext>
          </a:extLst>
        </xdr:cNvPr>
        <xdr:cNvSpPr/>
      </xdr:nvSpPr>
      <xdr:spPr>
        <a:xfrm>
          <a:off x="21272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652</xdr:rowOff>
    </xdr:from>
    <xdr:ext cx="469744" cy="259045"/>
    <xdr:sp macro="" textlink="">
      <xdr:nvSpPr>
        <xdr:cNvPr id="563" name="n_1aveValue【公民館】&#10;一人当たり面積">
          <a:extLst>
            <a:ext uri="{FF2B5EF4-FFF2-40B4-BE49-F238E27FC236}">
              <a16:creationId xmlns:a16="http://schemas.microsoft.com/office/drawing/2014/main" xmlns="" id="{7A99F89C-3449-4FF3-942E-4F800D886FDF}"/>
            </a:ext>
          </a:extLst>
        </xdr:cNvPr>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564" name="n_2aveValue【公民館】&#10;一人当たり面積">
          <a:extLst>
            <a:ext uri="{FF2B5EF4-FFF2-40B4-BE49-F238E27FC236}">
              <a16:creationId xmlns:a16="http://schemas.microsoft.com/office/drawing/2014/main" xmlns="" id="{4DCA12C0-DF76-447C-B543-794EFAA961A5}"/>
            </a:ext>
          </a:extLst>
        </xdr:cNvPr>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150513</xdr:rowOff>
    </xdr:from>
    <xdr:ext cx="469744" cy="259045"/>
    <xdr:sp macro="" textlink="">
      <xdr:nvSpPr>
        <xdr:cNvPr id="565" name="n_1mainValue【公民館】&#10;一人当たり面積">
          <a:extLst>
            <a:ext uri="{FF2B5EF4-FFF2-40B4-BE49-F238E27FC236}">
              <a16:creationId xmlns:a16="http://schemas.microsoft.com/office/drawing/2014/main" xmlns="" id="{CA4E5758-A4AD-419C-8CDB-B4C782A01D3A}"/>
            </a:ext>
          </a:extLst>
        </xdr:cNvPr>
        <xdr:cNvSpPr txBox="1"/>
      </xdr:nvSpPr>
      <xdr:spPr>
        <a:xfrm>
          <a:off x="21075727" y="183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6" name="正方形/長方形 565">
          <a:extLst>
            <a:ext uri="{FF2B5EF4-FFF2-40B4-BE49-F238E27FC236}">
              <a16:creationId xmlns:a16="http://schemas.microsoft.com/office/drawing/2014/main" xmlns="" id="{9B4CA1BF-AA5F-4769-901C-543610C78A7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7" name="正方形/長方形 566">
          <a:extLst>
            <a:ext uri="{FF2B5EF4-FFF2-40B4-BE49-F238E27FC236}">
              <a16:creationId xmlns:a16="http://schemas.microsoft.com/office/drawing/2014/main" xmlns="" id="{FE96E185-157B-4515-BFA4-31F79F8ACDD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8" name="テキスト ボックス 567">
          <a:extLst>
            <a:ext uri="{FF2B5EF4-FFF2-40B4-BE49-F238E27FC236}">
              <a16:creationId xmlns:a16="http://schemas.microsoft.com/office/drawing/2014/main" xmlns="" id="{741805F2-3DF5-4F5B-9C9B-F9C7E9A4343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類似団体と比較して特に有形固定資産減価償却率が高くなっている施設は、学校施設、幼稚園・保育所であり、特に低くなっている施設は、公民館、公営住宅である。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学校施設については、中学校が有形固定資産減価償却率が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％、小学校の平均が</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％となっており、特に中学校の有形固定資産減価償却率が高くなっている。これまで計画的に小中学校の大規模改修を進めており、老朽化対策に取り組んでいる。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公民館及び公営住宅については、公民館が昭和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年、公営住宅が平成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年に建設している。類似団体平均を下回っているが、公民館は</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年が経過し老朽化してきているので、大規模改修を計画的に取り組む必要がある。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3E2FC8B4-A1A4-4DD8-86EB-EF912CBA074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D3B83723-54C5-4F9C-808D-50E1FF51DCE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EB724B6-A6A0-4984-932C-A12C05CFE82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DC823ED4-0BE0-4F34-A800-592418FCBF1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FBC44081-58AB-40F7-A97C-B73C8124879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27DE8FCE-51E0-4C9D-B348-89A56CB1945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743A6A57-C164-41F3-B01D-79FC713D5FC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6F53D0CA-3AD5-414B-AA12-0994E3329FE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8E7DD2BF-51DD-4CC2-BBDE-F958560307E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173D09E4-745F-45F3-8871-6E297B57107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17,214
17,120
14.38
5,676,145
5,332,081
283,464
3,866,847
2,156,425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9328067E-B81B-4DA5-9BFE-782297ECBA1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4BA15E62-739D-4B50-B852-93E326F28A2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9A65BBC3-7264-4A71-BDFA-E9CA53EF81D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A71CF4F9-99B6-43F1-AE10-6F5B3FB0FDF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61C283C7-A9B9-4D54-93E8-66CF36969E9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5FF3153A-56A9-43DB-88AB-ED111B96C7D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A89FD493-DCB4-46AF-AA5A-AE3DAC50B39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CC457B92-3DAE-430D-B4C0-B730FBE07E1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935D1102-9162-4B98-B09F-19D334C78A1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97959171-3208-434D-9D58-7F5B0DF9560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2E263BF3-4669-4394-AAB9-633A4BFF055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5552E078-0A85-4721-8280-9D2D43F0870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FB1B8338-01C3-45B4-ADA9-A9971207B6D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4230A926-CFA0-4D0F-8600-04D9EC7A223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2E5647C3-8D22-45D8-AB7A-ACCB3B133B6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E6C09534-F01F-4658-A58F-50B84249E24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E6172C8-516E-4AEE-BD4A-F21F79CAB6B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4F8B32F6-5E61-4CDE-A817-8A3452CE738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E9E981B0-2F75-4694-817A-4D7055222624}"/>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A19AA6B4-32B3-413D-B310-9684E8DF402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585584E1-6FEF-4ACB-AADA-5CD70D190F7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545FBCB7-7BD1-4848-84D2-DA5A4A176BA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844D7E89-8A8B-423A-BD5D-9614E83FC45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44DC8599-478F-4DE1-BC00-EEDF52BAB78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D0FEC7A8-1EC1-4B01-8696-5B425EBB68F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7C92BDF4-EEE5-4592-941E-7EE2715DAB5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13B1A799-FDE4-4801-926C-F365317428C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DC536F9B-1412-4A12-8574-C120FE2A38A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CFEE615C-BC5C-48CA-8172-93AA72B99B3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97DBA6F6-2A9B-49CB-8D24-8CF5F90BB48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33D0395D-D36C-49CC-8986-2B114BDD497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D8AD7153-E62A-40FC-9CC9-CE88DFBA585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43A2A026-EDD0-492A-AEB6-E69D876E994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05B48B15-FFF2-4929-B9A6-B1F4BD02A39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BC07B278-8170-41E4-BDC7-1E89B8DC37C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1E1C3899-6EA3-474D-A499-F2D77BB1C0B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25C31343-18D3-4F2F-B8B0-B11EFE2A78F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C988B1F3-93D0-46DD-86C6-FE07A6F7E73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5681D24B-CD48-4E77-A2B6-DF846F08DDE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33357380-3CBA-4E00-A20E-9CB4EE1A3BB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EED24762-2CDA-496F-97D9-1ADAAE6D016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AE87FEF5-2875-4CB4-9898-5B29EF5F655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CCE3E036-A593-4332-A85D-E79BBEE1F3D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11A34B9B-3D63-476F-B522-161F43F7906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D25AAA88-463D-4B08-B5F7-1994A4DE28F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F7E63DE5-79A8-484B-956F-5721AD1A9FD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58" name="直線コネクタ 57">
          <a:extLst>
            <a:ext uri="{FF2B5EF4-FFF2-40B4-BE49-F238E27FC236}">
              <a16:creationId xmlns:a16="http://schemas.microsoft.com/office/drawing/2014/main" xmlns="" id="{738B5435-8956-4D07-90EC-8EA6BAB8170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59" name="テキスト ボックス 58">
          <a:extLst>
            <a:ext uri="{FF2B5EF4-FFF2-40B4-BE49-F238E27FC236}">
              <a16:creationId xmlns:a16="http://schemas.microsoft.com/office/drawing/2014/main" xmlns="" id="{779D6B12-BD4D-4AE7-847A-21CB7F251855}"/>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0" name="直線コネクタ 59">
          <a:extLst>
            <a:ext uri="{FF2B5EF4-FFF2-40B4-BE49-F238E27FC236}">
              <a16:creationId xmlns:a16="http://schemas.microsoft.com/office/drawing/2014/main" xmlns="" id="{BCD5A8EB-76DC-4FB5-96D1-2B230788CEB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1" name="テキスト ボックス 60">
          <a:extLst>
            <a:ext uri="{FF2B5EF4-FFF2-40B4-BE49-F238E27FC236}">
              <a16:creationId xmlns:a16="http://schemas.microsoft.com/office/drawing/2014/main" xmlns="" id="{D133CE92-CA36-4CCF-B9AD-14AFB597E6B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2" name="直線コネクタ 61">
          <a:extLst>
            <a:ext uri="{FF2B5EF4-FFF2-40B4-BE49-F238E27FC236}">
              <a16:creationId xmlns:a16="http://schemas.microsoft.com/office/drawing/2014/main" xmlns="" id="{51C192CF-1A75-4802-9134-9588FA61063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3" name="テキスト ボックス 62">
          <a:extLst>
            <a:ext uri="{FF2B5EF4-FFF2-40B4-BE49-F238E27FC236}">
              <a16:creationId xmlns:a16="http://schemas.microsoft.com/office/drawing/2014/main" xmlns="" id="{C079014C-73FA-42DF-AFE6-9147ACE57ED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4" name="直線コネクタ 63">
          <a:extLst>
            <a:ext uri="{FF2B5EF4-FFF2-40B4-BE49-F238E27FC236}">
              <a16:creationId xmlns:a16="http://schemas.microsoft.com/office/drawing/2014/main" xmlns="" id="{690C4FCD-014C-4611-9198-BDB675DA2D8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5" name="テキスト ボックス 64">
          <a:extLst>
            <a:ext uri="{FF2B5EF4-FFF2-40B4-BE49-F238E27FC236}">
              <a16:creationId xmlns:a16="http://schemas.microsoft.com/office/drawing/2014/main" xmlns="" id="{0ECBEC09-0B37-4E5C-BE08-5C8628AE66F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6" name="直線コネクタ 65">
          <a:extLst>
            <a:ext uri="{FF2B5EF4-FFF2-40B4-BE49-F238E27FC236}">
              <a16:creationId xmlns:a16="http://schemas.microsoft.com/office/drawing/2014/main" xmlns="" id="{CA0B4B28-D0BE-4E0F-97B6-91E239D6AE2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7" name="テキスト ボックス 66">
          <a:extLst>
            <a:ext uri="{FF2B5EF4-FFF2-40B4-BE49-F238E27FC236}">
              <a16:creationId xmlns:a16="http://schemas.microsoft.com/office/drawing/2014/main" xmlns="" id="{FBE99E24-E8DC-4F98-97B5-48EC959DA24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xmlns="" id="{0ED8DE2B-13A4-4D62-9E15-ED78094E21B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9" name="テキスト ボックス 68">
          <a:extLst>
            <a:ext uri="{FF2B5EF4-FFF2-40B4-BE49-F238E27FC236}">
              <a16:creationId xmlns:a16="http://schemas.microsoft.com/office/drawing/2014/main" xmlns="" id="{A06C67AF-C23F-48A5-A6D7-2D5121FDAC7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xmlns="" id="{2FA19B5A-66AD-4981-843C-9D951F369C3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71" name="直線コネクタ 70">
          <a:extLst>
            <a:ext uri="{FF2B5EF4-FFF2-40B4-BE49-F238E27FC236}">
              <a16:creationId xmlns:a16="http://schemas.microsoft.com/office/drawing/2014/main" xmlns="" id="{38A74D3D-3C10-4EB4-87BD-373584051E45}"/>
            </a:ext>
          </a:extLst>
        </xdr:cNvPr>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xmlns="" id="{E0F3D6FB-0342-49BE-8D19-E71B6E48F294}"/>
            </a:ext>
          </a:extLst>
        </xdr:cNvPr>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73" name="直線コネクタ 72">
          <a:extLst>
            <a:ext uri="{FF2B5EF4-FFF2-40B4-BE49-F238E27FC236}">
              <a16:creationId xmlns:a16="http://schemas.microsoft.com/office/drawing/2014/main" xmlns="" id="{EC7F6CA2-2118-4ABE-8749-EC57281D5183}"/>
            </a:ext>
          </a:extLst>
        </xdr:cNvPr>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xmlns="" id="{0638F07A-40E1-4479-9422-CCC4F535D504}"/>
            </a:ext>
          </a:extLst>
        </xdr:cNvPr>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75" name="直線コネクタ 74">
          <a:extLst>
            <a:ext uri="{FF2B5EF4-FFF2-40B4-BE49-F238E27FC236}">
              <a16:creationId xmlns:a16="http://schemas.microsoft.com/office/drawing/2014/main" xmlns="" id="{3F352A5E-4420-454F-8FF6-D50DDE40F60B}"/>
            </a:ext>
          </a:extLst>
        </xdr:cNvPr>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xmlns="" id="{829E6FB2-E6EC-4E39-A28A-C1E3BF5AAF53}"/>
            </a:ext>
          </a:extLst>
        </xdr:cNvPr>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77" name="フローチャート: 判断 76">
          <a:extLst>
            <a:ext uri="{FF2B5EF4-FFF2-40B4-BE49-F238E27FC236}">
              <a16:creationId xmlns:a16="http://schemas.microsoft.com/office/drawing/2014/main" xmlns="" id="{5173BF38-CB9C-4CE4-8DBD-27468FCE1F51}"/>
            </a:ext>
          </a:extLst>
        </xdr:cNvPr>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78" name="フローチャート: 判断 77">
          <a:extLst>
            <a:ext uri="{FF2B5EF4-FFF2-40B4-BE49-F238E27FC236}">
              <a16:creationId xmlns:a16="http://schemas.microsoft.com/office/drawing/2014/main" xmlns="" id="{16EE585B-5BC1-49DB-AC53-8B06BC867A1F}"/>
            </a:ext>
          </a:extLst>
        </xdr:cNvPr>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15892</xdr:rowOff>
    </xdr:from>
    <xdr:ext cx="405111" cy="259045"/>
    <xdr:sp macro="" textlink="">
      <xdr:nvSpPr>
        <xdr:cNvPr id="79" name="n_1aveValue【体育館・プール】&#10;有形固定資産減価償却率">
          <a:extLst>
            <a:ext uri="{FF2B5EF4-FFF2-40B4-BE49-F238E27FC236}">
              <a16:creationId xmlns:a16="http://schemas.microsoft.com/office/drawing/2014/main" xmlns="" id="{474BB0FF-21BB-4FDE-A015-4A6814684E7F}"/>
            </a:ext>
          </a:extLst>
        </xdr:cNvPr>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80" name="フローチャート: 判断 79">
          <a:extLst>
            <a:ext uri="{FF2B5EF4-FFF2-40B4-BE49-F238E27FC236}">
              <a16:creationId xmlns:a16="http://schemas.microsoft.com/office/drawing/2014/main" xmlns="" id="{3D26F3C1-686A-47FB-BD62-81DFF88A1CBB}"/>
            </a:ext>
          </a:extLst>
        </xdr:cNvPr>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53992</xdr:rowOff>
    </xdr:from>
    <xdr:ext cx="405111" cy="259045"/>
    <xdr:sp macro="" textlink="">
      <xdr:nvSpPr>
        <xdr:cNvPr id="81" name="n_2aveValue【体育館・プール】&#10;有形固定資産減価償却率">
          <a:extLst>
            <a:ext uri="{FF2B5EF4-FFF2-40B4-BE49-F238E27FC236}">
              <a16:creationId xmlns:a16="http://schemas.microsoft.com/office/drawing/2014/main" xmlns="" id="{56C49675-4FEA-4DE0-AEAF-CB5011BD18FB}"/>
            </a:ext>
          </a:extLst>
        </xdr:cNvPr>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xmlns="" id="{5D2A23AA-1F0B-409D-87FB-6D073A63E30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xmlns="" id="{82EFECE2-AD11-4732-9F11-B0E51DBBD96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1203FBD0-6E57-4860-B1B2-DAB82652893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64F1CB23-4E49-4479-8F8C-30081CFBB11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9614CD34-BBB0-4DCC-B3D4-24B4ECE1A1F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55880</xdr:rowOff>
    </xdr:from>
    <xdr:to>
      <xdr:col>20</xdr:col>
      <xdr:colOff>38100</xdr:colOff>
      <xdr:row>58</xdr:row>
      <xdr:rowOff>157480</xdr:rowOff>
    </xdr:to>
    <xdr:sp macro="" textlink="">
      <xdr:nvSpPr>
        <xdr:cNvPr id="87" name="楕円 86">
          <a:extLst>
            <a:ext uri="{FF2B5EF4-FFF2-40B4-BE49-F238E27FC236}">
              <a16:creationId xmlns:a16="http://schemas.microsoft.com/office/drawing/2014/main" xmlns="" id="{E0B74A28-DB16-4BA7-B1F6-F9B4FAE180AD}"/>
            </a:ext>
          </a:extLst>
        </xdr:cNvPr>
        <xdr:cNvSpPr/>
      </xdr:nvSpPr>
      <xdr:spPr>
        <a:xfrm>
          <a:off x="3746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148607</xdr:rowOff>
    </xdr:from>
    <xdr:ext cx="405111" cy="259045"/>
    <xdr:sp macro="" textlink="">
      <xdr:nvSpPr>
        <xdr:cNvPr id="88" name="n_1mainValue【体育館・プール】&#10;有形固定資産減価償却率">
          <a:extLst>
            <a:ext uri="{FF2B5EF4-FFF2-40B4-BE49-F238E27FC236}">
              <a16:creationId xmlns:a16="http://schemas.microsoft.com/office/drawing/2014/main" xmlns="" id="{C2112916-7700-46A8-B4AE-FF1BAFA3C88C}"/>
            </a:ext>
          </a:extLst>
        </xdr:cNvPr>
        <xdr:cNvSpPr txBox="1"/>
      </xdr:nvSpPr>
      <xdr:spPr>
        <a:xfrm>
          <a:off x="3582044" y="1009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89" name="正方形/長方形 88">
          <a:extLst>
            <a:ext uri="{FF2B5EF4-FFF2-40B4-BE49-F238E27FC236}">
              <a16:creationId xmlns:a16="http://schemas.microsoft.com/office/drawing/2014/main" xmlns="" id="{374AFEBA-9893-48FD-B51E-D166ADE6D47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0" name="正方形/長方形 89">
          <a:extLst>
            <a:ext uri="{FF2B5EF4-FFF2-40B4-BE49-F238E27FC236}">
              <a16:creationId xmlns:a16="http://schemas.microsoft.com/office/drawing/2014/main" xmlns="" id="{9898F71D-7304-4EFE-8A97-E467745E958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1" name="正方形/長方形 90">
          <a:extLst>
            <a:ext uri="{FF2B5EF4-FFF2-40B4-BE49-F238E27FC236}">
              <a16:creationId xmlns:a16="http://schemas.microsoft.com/office/drawing/2014/main" xmlns="" id="{6A265EE7-0535-4DD2-A554-7925B3565CB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2" name="正方形/長方形 91">
          <a:extLst>
            <a:ext uri="{FF2B5EF4-FFF2-40B4-BE49-F238E27FC236}">
              <a16:creationId xmlns:a16="http://schemas.microsoft.com/office/drawing/2014/main" xmlns="" id="{3E6FDF80-F1A5-43D5-986D-09D7605BFC9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3" name="正方形/長方形 92">
          <a:extLst>
            <a:ext uri="{FF2B5EF4-FFF2-40B4-BE49-F238E27FC236}">
              <a16:creationId xmlns:a16="http://schemas.microsoft.com/office/drawing/2014/main" xmlns="" id="{FED43DA3-431E-4D22-A712-F58BA08AADB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4" name="正方形/長方形 93">
          <a:extLst>
            <a:ext uri="{FF2B5EF4-FFF2-40B4-BE49-F238E27FC236}">
              <a16:creationId xmlns:a16="http://schemas.microsoft.com/office/drawing/2014/main" xmlns="" id="{97AEBEE4-651E-4562-BB89-A06884A972E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5" name="正方形/長方形 94">
          <a:extLst>
            <a:ext uri="{FF2B5EF4-FFF2-40B4-BE49-F238E27FC236}">
              <a16:creationId xmlns:a16="http://schemas.microsoft.com/office/drawing/2014/main" xmlns="" id="{9D2AC8FF-4189-462E-85C4-723D33D3E82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6" name="正方形/長方形 95">
          <a:extLst>
            <a:ext uri="{FF2B5EF4-FFF2-40B4-BE49-F238E27FC236}">
              <a16:creationId xmlns:a16="http://schemas.microsoft.com/office/drawing/2014/main" xmlns="" id="{80A0FFB6-B8E8-4F27-9A67-716A51E689B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7" name="テキスト ボックス 96">
          <a:extLst>
            <a:ext uri="{FF2B5EF4-FFF2-40B4-BE49-F238E27FC236}">
              <a16:creationId xmlns:a16="http://schemas.microsoft.com/office/drawing/2014/main" xmlns="" id="{932E4273-CCB4-42BB-815E-D585584BF06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8" name="直線コネクタ 97">
          <a:extLst>
            <a:ext uri="{FF2B5EF4-FFF2-40B4-BE49-F238E27FC236}">
              <a16:creationId xmlns:a16="http://schemas.microsoft.com/office/drawing/2014/main" xmlns="" id="{07044B63-F220-4067-A81E-585587F2F7B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99" name="直線コネクタ 98">
          <a:extLst>
            <a:ext uri="{FF2B5EF4-FFF2-40B4-BE49-F238E27FC236}">
              <a16:creationId xmlns:a16="http://schemas.microsoft.com/office/drawing/2014/main" xmlns="" id="{2389314D-400C-4ABB-9DE1-624C8330F10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0" name="テキスト ボックス 99">
          <a:extLst>
            <a:ext uri="{FF2B5EF4-FFF2-40B4-BE49-F238E27FC236}">
              <a16:creationId xmlns:a16="http://schemas.microsoft.com/office/drawing/2014/main" xmlns="" id="{5629900C-DC3E-4AD1-BE5C-60C6F2BCBE6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1" name="直線コネクタ 100">
          <a:extLst>
            <a:ext uri="{FF2B5EF4-FFF2-40B4-BE49-F238E27FC236}">
              <a16:creationId xmlns:a16="http://schemas.microsoft.com/office/drawing/2014/main" xmlns="" id="{5AF3C9A7-4EC1-4D60-B926-4273E0267CC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2" name="テキスト ボックス 101">
          <a:extLst>
            <a:ext uri="{FF2B5EF4-FFF2-40B4-BE49-F238E27FC236}">
              <a16:creationId xmlns:a16="http://schemas.microsoft.com/office/drawing/2014/main" xmlns="" id="{7515363C-8D7E-415C-B975-8C1A313BBE2F}"/>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3" name="直線コネクタ 102">
          <a:extLst>
            <a:ext uri="{FF2B5EF4-FFF2-40B4-BE49-F238E27FC236}">
              <a16:creationId xmlns:a16="http://schemas.microsoft.com/office/drawing/2014/main" xmlns="" id="{1E248E98-B8E3-444E-9DD6-4932EE7B0D7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4" name="テキスト ボックス 103">
          <a:extLst>
            <a:ext uri="{FF2B5EF4-FFF2-40B4-BE49-F238E27FC236}">
              <a16:creationId xmlns:a16="http://schemas.microsoft.com/office/drawing/2014/main" xmlns="" id="{1A4D9BFC-F75A-4236-8828-E343F0081C8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5" name="直線コネクタ 104">
          <a:extLst>
            <a:ext uri="{FF2B5EF4-FFF2-40B4-BE49-F238E27FC236}">
              <a16:creationId xmlns:a16="http://schemas.microsoft.com/office/drawing/2014/main" xmlns="" id="{34B15A66-6E14-4200-A7CD-31A19755D14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6" name="テキスト ボックス 105">
          <a:extLst>
            <a:ext uri="{FF2B5EF4-FFF2-40B4-BE49-F238E27FC236}">
              <a16:creationId xmlns:a16="http://schemas.microsoft.com/office/drawing/2014/main" xmlns="" id="{508621FB-22F7-4B3E-B0E4-717FF684FFA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07" name="直線コネクタ 106">
          <a:extLst>
            <a:ext uri="{FF2B5EF4-FFF2-40B4-BE49-F238E27FC236}">
              <a16:creationId xmlns:a16="http://schemas.microsoft.com/office/drawing/2014/main" xmlns="" id="{10106A80-AF8E-4926-81EA-7736F512AE6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08" name="テキスト ボックス 107">
          <a:extLst>
            <a:ext uri="{FF2B5EF4-FFF2-40B4-BE49-F238E27FC236}">
              <a16:creationId xmlns:a16="http://schemas.microsoft.com/office/drawing/2014/main" xmlns="" id="{9F1482BC-9679-463D-B13F-2C958908E74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09" name="直線コネクタ 108">
          <a:extLst>
            <a:ext uri="{FF2B5EF4-FFF2-40B4-BE49-F238E27FC236}">
              <a16:creationId xmlns:a16="http://schemas.microsoft.com/office/drawing/2014/main" xmlns="" id="{66E771D7-2F2C-4701-961D-EE0D6FEC99D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0" name="テキスト ボックス 109">
          <a:extLst>
            <a:ext uri="{FF2B5EF4-FFF2-40B4-BE49-F238E27FC236}">
              <a16:creationId xmlns:a16="http://schemas.microsoft.com/office/drawing/2014/main" xmlns="" id="{80FE15FD-4069-40E5-9C98-8C690B5D1E63}"/>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a:extLst>
            <a:ext uri="{FF2B5EF4-FFF2-40B4-BE49-F238E27FC236}">
              <a16:creationId xmlns:a16="http://schemas.microsoft.com/office/drawing/2014/main" xmlns="" id="{F63396EF-8020-4416-A861-27FDE478A20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a:extLst>
            <a:ext uri="{FF2B5EF4-FFF2-40B4-BE49-F238E27FC236}">
              <a16:creationId xmlns:a16="http://schemas.microsoft.com/office/drawing/2014/main" xmlns="" id="{88F6E2F6-80C2-47C9-BA97-BD8B94C1037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a:extLst>
            <a:ext uri="{FF2B5EF4-FFF2-40B4-BE49-F238E27FC236}">
              <a16:creationId xmlns:a16="http://schemas.microsoft.com/office/drawing/2014/main" xmlns="" id="{8CD3ACAC-6CC7-4B3C-855C-C49EB15C9C6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14" name="直線コネクタ 113">
          <a:extLst>
            <a:ext uri="{FF2B5EF4-FFF2-40B4-BE49-F238E27FC236}">
              <a16:creationId xmlns:a16="http://schemas.microsoft.com/office/drawing/2014/main" xmlns="" id="{29E8F46A-6AE9-44A7-AE53-539DAEEC5633}"/>
            </a:ext>
          </a:extLst>
        </xdr:cNvPr>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15" name="【体育館・プール】&#10;一人当たり面積最小値テキスト">
          <a:extLst>
            <a:ext uri="{FF2B5EF4-FFF2-40B4-BE49-F238E27FC236}">
              <a16:creationId xmlns:a16="http://schemas.microsoft.com/office/drawing/2014/main" xmlns="" id="{6F515A10-36DE-498B-9152-CACEBC3694FC}"/>
            </a:ext>
          </a:extLst>
        </xdr:cNvPr>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16" name="直線コネクタ 115">
          <a:extLst>
            <a:ext uri="{FF2B5EF4-FFF2-40B4-BE49-F238E27FC236}">
              <a16:creationId xmlns:a16="http://schemas.microsoft.com/office/drawing/2014/main" xmlns="" id="{29C25E7E-7181-455F-92C2-42814B5DEAD5}"/>
            </a:ext>
          </a:extLst>
        </xdr:cNvPr>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17" name="【体育館・プール】&#10;一人当たり面積最大値テキスト">
          <a:extLst>
            <a:ext uri="{FF2B5EF4-FFF2-40B4-BE49-F238E27FC236}">
              <a16:creationId xmlns:a16="http://schemas.microsoft.com/office/drawing/2014/main" xmlns="" id="{221201A6-6C22-4B6F-BBD4-2235D181476F}"/>
            </a:ext>
          </a:extLst>
        </xdr:cNvPr>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18" name="直線コネクタ 117">
          <a:extLst>
            <a:ext uri="{FF2B5EF4-FFF2-40B4-BE49-F238E27FC236}">
              <a16:creationId xmlns:a16="http://schemas.microsoft.com/office/drawing/2014/main" xmlns="" id="{D8064250-0F00-462F-88CE-7F02AD7E4595}"/>
            </a:ext>
          </a:extLst>
        </xdr:cNvPr>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119" name="【体育館・プール】&#10;一人当たり面積平均値テキスト">
          <a:extLst>
            <a:ext uri="{FF2B5EF4-FFF2-40B4-BE49-F238E27FC236}">
              <a16:creationId xmlns:a16="http://schemas.microsoft.com/office/drawing/2014/main" xmlns="" id="{FEEB9B90-6D54-4DE1-92AB-AD305609A20D}"/>
            </a:ext>
          </a:extLst>
        </xdr:cNvPr>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20" name="フローチャート: 判断 119">
          <a:extLst>
            <a:ext uri="{FF2B5EF4-FFF2-40B4-BE49-F238E27FC236}">
              <a16:creationId xmlns:a16="http://schemas.microsoft.com/office/drawing/2014/main" xmlns="" id="{9158727E-ABE8-4470-8564-F995503C906B}"/>
            </a:ext>
          </a:extLst>
        </xdr:cNvPr>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21" name="フローチャート: 判断 120">
          <a:extLst>
            <a:ext uri="{FF2B5EF4-FFF2-40B4-BE49-F238E27FC236}">
              <a16:creationId xmlns:a16="http://schemas.microsoft.com/office/drawing/2014/main" xmlns="" id="{2C27BA11-94F9-4CD8-A97D-EB3381B5293B}"/>
            </a:ext>
          </a:extLst>
        </xdr:cNvPr>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121211</xdr:rowOff>
    </xdr:from>
    <xdr:ext cx="469744" cy="259045"/>
    <xdr:sp macro="" textlink="">
      <xdr:nvSpPr>
        <xdr:cNvPr id="122" name="n_1aveValue【体育館・プール】&#10;一人当たり面積">
          <a:extLst>
            <a:ext uri="{FF2B5EF4-FFF2-40B4-BE49-F238E27FC236}">
              <a16:creationId xmlns:a16="http://schemas.microsoft.com/office/drawing/2014/main" xmlns="" id="{A6311A00-0533-4F2A-9403-E72D27A866E8}"/>
            </a:ext>
          </a:extLst>
        </xdr:cNvPr>
        <xdr:cNvSpPr txBox="1"/>
      </xdr:nvSpPr>
      <xdr:spPr>
        <a:xfrm>
          <a:off x="93917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66766</xdr:rowOff>
    </xdr:from>
    <xdr:to>
      <xdr:col>46</xdr:col>
      <xdr:colOff>38100</xdr:colOff>
      <xdr:row>61</xdr:row>
      <xdr:rowOff>168366</xdr:rowOff>
    </xdr:to>
    <xdr:sp macro="" textlink="">
      <xdr:nvSpPr>
        <xdr:cNvPr id="123" name="フローチャート: 判断 122">
          <a:extLst>
            <a:ext uri="{FF2B5EF4-FFF2-40B4-BE49-F238E27FC236}">
              <a16:creationId xmlns:a16="http://schemas.microsoft.com/office/drawing/2014/main" xmlns="" id="{AD883180-C91E-4728-85EF-31066F9DDE8D}"/>
            </a:ext>
          </a:extLst>
        </xdr:cNvPr>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13443</xdr:rowOff>
    </xdr:from>
    <xdr:ext cx="469744" cy="259045"/>
    <xdr:sp macro="" textlink="">
      <xdr:nvSpPr>
        <xdr:cNvPr id="124" name="n_2aveValue【体育館・プール】&#10;一人当たり面積">
          <a:extLst>
            <a:ext uri="{FF2B5EF4-FFF2-40B4-BE49-F238E27FC236}">
              <a16:creationId xmlns:a16="http://schemas.microsoft.com/office/drawing/2014/main" xmlns="" id="{9BDF566D-195B-48F4-9C64-DC36BA50D427}"/>
            </a:ext>
          </a:extLst>
        </xdr:cNvPr>
        <xdr:cNvSpPr txBox="1"/>
      </xdr:nvSpPr>
      <xdr:spPr>
        <a:xfrm>
          <a:off x="8515427" y="1030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a:extLst>
            <a:ext uri="{FF2B5EF4-FFF2-40B4-BE49-F238E27FC236}">
              <a16:creationId xmlns:a16="http://schemas.microsoft.com/office/drawing/2014/main" xmlns="" id="{FFFE4730-8EE8-4635-B47F-2BAC6AB23AA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xmlns="" id="{41ACD084-8BFD-41E9-8D50-CCB4020B7D3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xmlns="" id="{04EFB861-8A58-4CD2-90FD-7534EEDF753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xmlns="" id="{92449F54-F5FF-4192-8D0B-62DCA16CC76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xmlns="" id="{DCA50C73-8FE5-436F-9EF3-3640B743A6E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52070</xdr:rowOff>
    </xdr:from>
    <xdr:to>
      <xdr:col>50</xdr:col>
      <xdr:colOff>165100</xdr:colOff>
      <xdr:row>61</xdr:row>
      <xdr:rowOff>153670</xdr:rowOff>
    </xdr:to>
    <xdr:sp macro="" textlink="">
      <xdr:nvSpPr>
        <xdr:cNvPr id="130" name="楕円 129">
          <a:extLst>
            <a:ext uri="{FF2B5EF4-FFF2-40B4-BE49-F238E27FC236}">
              <a16:creationId xmlns:a16="http://schemas.microsoft.com/office/drawing/2014/main" xmlns="" id="{23BD5DF3-06AA-4122-AFF5-9B1EF25CC8CC}"/>
            </a:ext>
          </a:extLst>
        </xdr:cNvPr>
        <xdr:cNvSpPr/>
      </xdr:nvSpPr>
      <xdr:spPr>
        <a:xfrm>
          <a:off x="958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144797</xdr:rowOff>
    </xdr:from>
    <xdr:ext cx="469744" cy="259045"/>
    <xdr:sp macro="" textlink="">
      <xdr:nvSpPr>
        <xdr:cNvPr id="131" name="n_1mainValue【体育館・プール】&#10;一人当たり面積">
          <a:extLst>
            <a:ext uri="{FF2B5EF4-FFF2-40B4-BE49-F238E27FC236}">
              <a16:creationId xmlns:a16="http://schemas.microsoft.com/office/drawing/2014/main" xmlns="" id="{3D60674C-051F-4984-847F-D86A47DA9105}"/>
            </a:ext>
          </a:extLst>
        </xdr:cNvPr>
        <xdr:cNvSpPr txBox="1"/>
      </xdr:nvSpPr>
      <xdr:spPr>
        <a:xfrm>
          <a:off x="9391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2" name="正方形/長方形 131">
          <a:extLst>
            <a:ext uri="{FF2B5EF4-FFF2-40B4-BE49-F238E27FC236}">
              <a16:creationId xmlns:a16="http://schemas.microsoft.com/office/drawing/2014/main" xmlns="" id="{CAC0B445-FDE4-4F7B-81A3-CC8C214AAED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3" name="正方形/長方形 132">
          <a:extLst>
            <a:ext uri="{FF2B5EF4-FFF2-40B4-BE49-F238E27FC236}">
              <a16:creationId xmlns:a16="http://schemas.microsoft.com/office/drawing/2014/main" xmlns="" id="{8F19A0AA-1D54-42C3-9AAD-65DEB4FA239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4" name="正方形/長方形 133">
          <a:extLst>
            <a:ext uri="{FF2B5EF4-FFF2-40B4-BE49-F238E27FC236}">
              <a16:creationId xmlns:a16="http://schemas.microsoft.com/office/drawing/2014/main" xmlns="" id="{E5132190-B07D-4665-B424-65025A5E84C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5" name="正方形/長方形 134">
          <a:extLst>
            <a:ext uri="{FF2B5EF4-FFF2-40B4-BE49-F238E27FC236}">
              <a16:creationId xmlns:a16="http://schemas.microsoft.com/office/drawing/2014/main" xmlns="" id="{701AFDCB-6E7F-4D07-A0BB-11DD585B322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6" name="正方形/長方形 135">
          <a:extLst>
            <a:ext uri="{FF2B5EF4-FFF2-40B4-BE49-F238E27FC236}">
              <a16:creationId xmlns:a16="http://schemas.microsoft.com/office/drawing/2014/main" xmlns="" id="{0668CC3C-0074-42F1-B764-A004A9D095E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7" name="正方形/長方形 136">
          <a:extLst>
            <a:ext uri="{FF2B5EF4-FFF2-40B4-BE49-F238E27FC236}">
              <a16:creationId xmlns:a16="http://schemas.microsoft.com/office/drawing/2014/main" xmlns="" id="{511B3170-A2F6-4ACC-AE4E-9D9944D7FE8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8" name="正方形/長方形 137">
          <a:extLst>
            <a:ext uri="{FF2B5EF4-FFF2-40B4-BE49-F238E27FC236}">
              <a16:creationId xmlns:a16="http://schemas.microsoft.com/office/drawing/2014/main" xmlns="" id="{3FB8336E-6C52-41F0-9331-CEC7B3E5E2B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9" name="正方形/長方形 138">
          <a:extLst>
            <a:ext uri="{FF2B5EF4-FFF2-40B4-BE49-F238E27FC236}">
              <a16:creationId xmlns:a16="http://schemas.microsoft.com/office/drawing/2014/main" xmlns="" id="{69004738-E41C-453F-9587-3A439AC55B6F}"/>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0" name="正方形/長方形 139">
          <a:extLst>
            <a:ext uri="{FF2B5EF4-FFF2-40B4-BE49-F238E27FC236}">
              <a16:creationId xmlns:a16="http://schemas.microsoft.com/office/drawing/2014/main" xmlns="" id="{BD52927B-0DE1-4CF7-B8B4-CAB19122D97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1" name="正方形/長方形 140">
          <a:extLst>
            <a:ext uri="{FF2B5EF4-FFF2-40B4-BE49-F238E27FC236}">
              <a16:creationId xmlns:a16="http://schemas.microsoft.com/office/drawing/2014/main" xmlns="" id="{63AED5B0-8B21-48B0-B947-76EEA46A74C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2" name="正方形/長方形 141">
          <a:extLst>
            <a:ext uri="{FF2B5EF4-FFF2-40B4-BE49-F238E27FC236}">
              <a16:creationId xmlns:a16="http://schemas.microsoft.com/office/drawing/2014/main" xmlns="" id="{D99A05D6-81EE-448D-9B55-52FB58A6DDA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3" name="正方形/長方形 142">
          <a:extLst>
            <a:ext uri="{FF2B5EF4-FFF2-40B4-BE49-F238E27FC236}">
              <a16:creationId xmlns:a16="http://schemas.microsoft.com/office/drawing/2014/main" xmlns="" id="{D0F1C13E-1AB3-4CE9-854A-01BBE5E899D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4" name="正方形/長方形 143">
          <a:extLst>
            <a:ext uri="{FF2B5EF4-FFF2-40B4-BE49-F238E27FC236}">
              <a16:creationId xmlns:a16="http://schemas.microsoft.com/office/drawing/2014/main" xmlns="" id="{FCCC727D-52BF-4E1D-8157-FF5AD4511D2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5" name="正方形/長方形 144">
          <a:extLst>
            <a:ext uri="{FF2B5EF4-FFF2-40B4-BE49-F238E27FC236}">
              <a16:creationId xmlns:a16="http://schemas.microsoft.com/office/drawing/2014/main" xmlns="" id="{B8934FE7-6BA7-4D98-A1F5-773B0812929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6" name="正方形/長方形 145">
          <a:extLst>
            <a:ext uri="{FF2B5EF4-FFF2-40B4-BE49-F238E27FC236}">
              <a16:creationId xmlns:a16="http://schemas.microsoft.com/office/drawing/2014/main" xmlns="" id="{D52A89DD-E85A-483A-8CED-AD2CC4D3245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7" name="正方形/長方形 146">
          <a:extLst>
            <a:ext uri="{FF2B5EF4-FFF2-40B4-BE49-F238E27FC236}">
              <a16:creationId xmlns:a16="http://schemas.microsoft.com/office/drawing/2014/main" xmlns="" id="{377CDD01-D4F9-4098-B4E8-617A92B3F47D}"/>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48" name="正方形/長方形 147">
          <a:extLst>
            <a:ext uri="{FF2B5EF4-FFF2-40B4-BE49-F238E27FC236}">
              <a16:creationId xmlns:a16="http://schemas.microsoft.com/office/drawing/2014/main" xmlns="" id="{901850D0-7CA9-41A4-8493-7458139D2E5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49" name="正方形/長方形 148">
          <a:extLst>
            <a:ext uri="{FF2B5EF4-FFF2-40B4-BE49-F238E27FC236}">
              <a16:creationId xmlns:a16="http://schemas.microsoft.com/office/drawing/2014/main" xmlns="" id="{96CF757D-D306-4FED-900D-86C110FB269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0" name="正方形/長方形 149">
          <a:extLst>
            <a:ext uri="{FF2B5EF4-FFF2-40B4-BE49-F238E27FC236}">
              <a16:creationId xmlns:a16="http://schemas.microsoft.com/office/drawing/2014/main" xmlns="" id="{259B42EA-8D59-4007-AFC4-FE50378EAD1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1" name="正方形/長方形 150">
          <a:extLst>
            <a:ext uri="{FF2B5EF4-FFF2-40B4-BE49-F238E27FC236}">
              <a16:creationId xmlns:a16="http://schemas.microsoft.com/office/drawing/2014/main" xmlns="" id="{D70C6751-501F-4C12-84AF-9F89EE06319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2" name="正方形/長方形 151">
          <a:extLst>
            <a:ext uri="{FF2B5EF4-FFF2-40B4-BE49-F238E27FC236}">
              <a16:creationId xmlns:a16="http://schemas.microsoft.com/office/drawing/2014/main" xmlns="" id="{E6C94A6E-5DB6-4F4A-91DF-427C9CC9A6D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3" name="正方形/長方形 152">
          <a:extLst>
            <a:ext uri="{FF2B5EF4-FFF2-40B4-BE49-F238E27FC236}">
              <a16:creationId xmlns:a16="http://schemas.microsoft.com/office/drawing/2014/main" xmlns="" id="{1EDADEA2-97F7-4E0B-993E-CB156662C66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4" name="正方形/長方形 153">
          <a:extLst>
            <a:ext uri="{FF2B5EF4-FFF2-40B4-BE49-F238E27FC236}">
              <a16:creationId xmlns:a16="http://schemas.microsoft.com/office/drawing/2014/main" xmlns="" id="{E03AA8FF-EBF9-4A16-9D54-CEDDFDAD5B5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5" name="正方形/長方形 154">
          <a:extLst>
            <a:ext uri="{FF2B5EF4-FFF2-40B4-BE49-F238E27FC236}">
              <a16:creationId xmlns:a16="http://schemas.microsoft.com/office/drawing/2014/main" xmlns="" id="{214A9CED-2E5D-4575-9343-8771B9F3989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56" name="正方形/長方形 155">
          <a:extLst>
            <a:ext uri="{FF2B5EF4-FFF2-40B4-BE49-F238E27FC236}">
              <a16:creationId xmlns:a16="http://schemas.microsoft.com/office/drawing/2014/main" xmlns="" id="{79F02055-3202-4C07-A55A-82F0C3B8E99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57" name="正方形/長方形 156">
          <a:extLst>
            <a:ext uri="{FF2B5EF4-FFF2-40B4-BE49-F238E27FC236}">
              <a16:creationId xmlns:a16="http://schemas.microsoft.com/office/drawing/2014/main" xmlns="" id="{6E43B3C5-DC73-4E16-95E6-13CF2B44960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58" name="正方形/長方形 157">
          <a:extLst>
            <a:ext uri="{FF2B5EF4-FFF2-40B4-BE49-F238E27FC236}">
              <a16:creationId xmlns:a16="http://schemas.microsoft.com/office/drawing/2014/main" xmlns="" id="{97CF6B96-18E2-4059-849F-92B2CA6D3D2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59" name="正方形/長方形 158">
          <a:extLst>
            <a:ext uri="{FF2B5EF4-FFF2-40B4-BE49-F238E27FC236}">
              <a16:creationId xmlns:a16="http://schemas.microsoft.com/office/drawing/2014/main" xmlns="" id="{A326A118-93D8-4236-841B-2FF6BE3B490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0" name="正方形/長方形 159">
          <a:extLst>
            <a:ext uri="{FF2B5EF4-FFF2-40B4-BE49-F238E27FC236}">
              <a16:creationId xmlns:a16="http://schemas.microsoft.com/office/drawing/2014/main" xmlns="" id="{AD093117-3ACB-4A8E-9155-7064D5ACCAF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1" name="正方形/長方形 160">
          <a:extLst>
            <a:ext uri="{FF2B5EF4-FFF2-40B4-BE49-F238E27FC236}">
              <a16:creationId xmlns:a16="http://schemas.microsoft.com/office/drawing/2014/main" xmlns="" id="{1B137A9F-1C69-498C-95A4-E5E441F341F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2" name="正方形/長方形 161">
          <a:extLst>
            <a:ext uri="{FF2B5EF4-FFF2-40B4-BE49-F238E27FC236}">
              <a16:creationId xmlns:a16="http://schemas.microsoft.com/office/drawing/2014/main" xmlns="" id="{F3EF78F5-BD3F-4A54-BAB3-5B1A7C3734B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3" name="正方形/長方形 162">
          <a:extLst>
            <a:ext uri="{FF2B5EF4-FFF2-40B4-BE49-F238E27FC236}">
              <a16:creationId xmlns:a16="http://schemas.microsoft.com/office/drawing/2014/main" xmlns="" id="{9A399CEE-E981-4432-9778-0502C1428F5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4" name="正方形/長方形 163">
          <a:extLst>
            <a:ext uri="{FF2B5EF4-FFF2-40B4-BE49-F238E27FC236}">
              <a16:creationId xmlns:a16="http://schemas.microsoft.com/office/drawing/2014/main" xmlns="" id="{82401C81-3B9A-40C8-B795-3C7624E0D38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5" name="正方形/長方形 164">
          <a:extLst>
            <a:ext uri="{FF2B5EF4-FFF2-40B4-BE49-F238E27FC236}">
              <a16:creationId xmlns:a16="http://schemas.microsoft.com/office/drawing/2014/main" xmlns="" id="{C9FEDC73-6DDC-46A1-8C68-6A26463AEC8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6" name="正方形/長方形 165">
          <a:extLst>
            <a:ext uri="{FF2B5EF4-FFF2-40B4-BE49-F238E27FC236}">
              <a16:creationId xmlns:a16="http://schemas.microsoft.com/office/drawing/2014/main" xmlns="" id="{FD898A9F-1656-4827-BE9B-DC084D1E2F8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67" name="正方形/長方形 166">
          <a:extLst>
            <a:ext uri="{FF2B5EF4-FFF2-40B4-BE49-F238E27FC236}">
              <a16:creationId xmlns:a16="http://schemas.microsoft.com/office/drawing/2014/main" xmlns="" id="{CC57E920-ECA5-4D4E-87C3-01DF9B629CD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68" name="正方形/長方形 167">
          <a:extLst>
            <a:ext uri="{FF2B5EF4-FFF2-40B4-BE49-F238E27FC236}">
              <a16:creationId xmlns:a16="http://schemas.microsoft.com/office/drawing/2014/main" xmlns="" id="{5D3AF05D-7CC1-485A-A38F-36DA4552178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69" name="正方形/長方形 168">
          <a:extLst>
            <a:ext uri="{FF2B5EF4-FFF2-40B4-BE49-F238E27FC236}">
              <a16:creationId xmlns:a16="http://schemas.microsoft.com/office/drawing/2014/main" xmlns="" id="{48F5AA25-C4D7-483E-84DF-1A85380AB16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0" name="正方形/長方形 169">
          <a:extLst>
            <a:ext uri="{FF2B5EF4-FFF2-40B4-BE49-F238E27FC236}">
              <a16:creationId xmlns:a16="http://schemas.microsoft.com/office/drawing/2014/main" xmlns="" id="{BAD05E07-0C96-4AC5-9E04-A81620F675D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1" name="正方形/長方形 170">
          <a:extLst>
            <a:ext uri="{FF2B5EF4-FFF2-40B4-BE49-F238E27FC236}">
              <a16:creationId xmlns:a16="http://schemas.microsoft.com/office/drawing/2014/main" xmlns="" id="{CE1000F2-7B21-435C-83F4-93B6A54FBE7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2" name="正方形/長方形 171">
          <a:extLst>
            <a:ext uri="{FF2B5EF4-FFF2-40B4-BE49-F238E27FC236}">
              <a16:creationId xmlns:a16="http://schemas.microsoft.com/office/drawing/2014/main" xmlns="" id="{46679265-E979-40F6-B894-46D73497ACB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73" name="正方形/長方形 172">
          <a:extLst>
            <a:ext uri="{FF2B5EF4-FFF2-40B4-BE49-F238E27FC236}">
              <a16:creationId xmlns:a16="http://schemas.microsoft.com/office/drawing/2014/main" xmlns="" id="{4155434A-BFC5-43AE-9E82-4CC44935A8A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74" name="正方形/長方形 173">
          <a:extLst>
            <a:ext uri="{FF2B5EF4-FFF2-40B4-BE49-F238E27FC236}">
              <a16:creationId xmlns:a16="http://schemas.microsoft.com/office/drawing/2014/main" xmlns="" id="{2EA54381-220A-495A-B6B6-F4EA3381D5B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75" name="正方形/長方形 174">
          <a:extLst>
            <a:ext uri="{FF2B5EF4-FFF2-40B4-BE49-F238E27FC236}">
              <a16:creationId xmlns:a16="http://schemas.microsoft.com/office/drawing/2014/main" xmlns="" id="{7021C051-CF8A-433C-9019-664FB5E40B5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76" name="正方形/長方形 175">
          <a:extLst>
            <a:ext uri="{FF2B5EF4-FFF2-40B4-BE49-F238E27FC236}">
              <a16:creationId xmlns:a16="http://schemas.microsoft.com/office/drawing/2014/main" xmlns="" id="{E1AE90D2-8EDB-4323-8720-48EE9C6BD45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77" name="正方形/長方形 176">
          <a:extLst>
            <a:ext uri="{FF2B5EF4-FFF2-40B4-BE49-F238E27FC236}">
              <a16:creationId xmlns:a16="http://schemas.microsoft.com/office/drawing/2014/main" xmlns="" id="{FE57D803-626B-47D9-81CF-3A0629A8846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78" name="正方形/長方形 177">
          <a:extLst>
            <a:ext uri="{FF2B5EF4-FFF2-40B4-BE49-F238E27FC236}">
              <a16:creationId xmlns:a16="http://schemas.microsoft.com/office/drawing/2014/main" xmlns="" id="{D9FF7736-E07E-4267-A357-DF10EA16731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79" name="正方形/長方形 178">
          <a:extLst>
            <a:ext uri="{FF2B5EF4-FFF2-40B4-BE49-F238E27FC236}">
              <a16:creationId xmlns:a16="http://schemas.microsoft.com/office/drawing/2014/main" xmlns="" id="{3838C355-D47C-4DAA-8E8D-3F13E629E4AB}"/>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0" name="正方形/長方形 179">
          <a:extLst>
            <a:ext uri="{FF2B5EF4-FFF2-40B4-BE49-F238E27FC236}">
              <a16:creationId xmlns:a16="http://schemas.microsoft.com/office/drawing/2014/main" xmlns="" id="{C20858A6-8BEB-42D9-8FFC-414C5924DDA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1" name="正方形/長方形 180">
          <a:extLst>
            <a:ext uri="{FF2B5EF4-FFF2-40B4-BE49-F238E27FC236}">
              <a16:creationId xmlns:a16="http://schemas.microsoft.com/office/drawing/2014/main" xmlns="" id="{962C03E3-DFB0-4EE8-9112-B9EC4355683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2" name="正方形/長方形 181">
          <a:extLst>
            <a:ext uri="{FF2B5EF4-FFF2-40B4-BE49-F238E27FC236}">
              <a16:creationId xmlns:a16="http://schemas.microsoft.com/office/drawing/2014/main" xmlns="" id="{59F19BAA-941C-4340-82FB-52CFD8728B9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3" name="正方形/長方形 182">
          <a:extLst>
            <a:ext uri="{FF2B5EF4-FFF2-40B4-BE49-F238E27FC236}">
              <a16:creationId xmlns:a16="http://schemas.microsoft.com/office/drawing/2014/main" xmlns="" id="{323EEBDB-4A62-44A4-B915-74C4BB121D1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84" name="正方形/長方形 183">
          <a:extLst>
            <a:ext uri="{FF2B5EF4-FFF2-40B4-BE49-F238E27FC236}">
              <a16:creationId xmlns:a16="http://schemas.microsoft.com/office/drawing/2014/main" xmlns="" id="{3215B3D4-51BA-49E8-AA60-71284C4696E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85" name="正方形/長方形 184">
          <a:extLst>
            <a:ext uri="{FF2B5EF4-FFF2-40B4-BE49-F238E27FC236}">
              <a16:creationId xmlns:a16="http://schemas.microsoft.com/office/drawing/2014/main" xmlns="" id="{B72BF33C-1883-4130-8F8B-7D67B4D80A2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86" name="正方形/長方形 185">
          <a:extLst>
            <a:ext uri="{FF2B5EF4-FFF2-40B4-BE49-F238E27FC236}">
              <a16:creationId xmlns:a16="http://schemas.microsoft.com/office/drawing/2014/main" xmlns="" id="{9E27C63A-B185-4706-92E2-B86913CDF5A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87" name="正方形/長方形 186">
          <a:extLst>
            <a:ext uri="{FF2B5EF4-FFF2-40B4-BE49-F238E27FC236}">
              <a16:creationId xmlns:a16="http://schemas.microsoft.com/office/drawing/2014/main" xmlns="" id="{1CDF672E-DC42-449C-A421-FFA79833CA3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88" name="テキスト ボックス 187">
          <a:extLst>
            <a:ext uri="{FF2B5EF4-FFF2-40B4-BE49-F238E27FC236}">
              <a16:creationId xmlns:a16="http://schemas.microsoft.com/office/drawing/2014/main" xmlns="" id="{4F3238F9-9718-4608-AFCD-63F347028EB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89" name="直線コネクタ 188">
          <a:extLst>
            <a:ext uri="{FF2B5EF4-FFF2-40B4-BE49-F238E27FC236}">
              <a16:creationId xmlns:a16="http://schemas.microsoft.com/office/drawing/2014/main" xmlns="" id="{F36DA102-3499-4AB6-BF58-B932C1697BD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190" name="テキスト ボックス 189">
          <a:extLst>
            <a:ext uri="{FF2B5EF4-FFF2-40B4-BE49-F238E27FC236}">
              <a16:creationId xmlns:a16="http://schemas.microsoft.com/office/drawing/2014/main" xmlns="" id="{39CA8D35-57A8-4B27-948D-3F5E4675F773}"/>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191" name="直線コネクタ 190">
          <a:extLst>
            <a:ext uri="{FF2B5EF4-FFF2-40B4-BE49-F238E27FC236}">
              <a16:creationId xmlns:a16="http://schemas.microsoft.com/office/drawing/2014/main" xmlns="" id="{27B7E224-8E63-405A-B18F-1A1CFE650641}"/>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192" name="テキスト ボックス 191">
          <a:extLst>
            <a:ext uri="{FF2B5EF4-FFF2-40B4-BE49-F238E27FC236}">
              <a16:creationId xmlns:a16="http://schemas.microsoft.com/office/drawing/2014/main" xmlns="" id="{FAB27BB2-4CB0-470C-AF27-F5FC5AD7A656}"/>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193" name="直線コネクタ 192">
          <a:extLst>
            <a:ext uri="{FF2B5EF4-FFF2-40B4-BE49-F238E27FC236}">
              <a16:creationId xmlns:a16="http://schemas.microsoft.com/office/drawing/2014/main" xmlns="" id="{5901B7DC-6334-495D-8CDD-7B1E663D47DC}"/>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194" name="テキスト ボックス 193">
          <a:extLst>
            <a:ext uri="{FF2B5EF4-FFF2-40B4-BE49-F238E27FC236}">
              <a16:creationId xmlns:a16="http://schemas.microsoft.com/office/drawing/2014/main" xmlns="" id="{D10C5DD0-C209-42EB-A407-2E49681FDD3E}"/>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195" name="直線コネクタ 194">
          <a:extLst>
            <a:ext uri="{FF2B5EF4-FFF2-40B4-BE49-F238E27FC236}">
              <a16:creationId xmlns:a16="http://schemas.microsoft.com/office/drawing/2014/main" xmlns="" id="{D8BCEA59-67AB-4900-B3CF-F095BE6DB04B}"/>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196" name="テキスト ボックス 195">
          <a:extLst>
            <a:ext uri="{FF2B5EF4-FFF2-40B4-BE49-F238E27FC236}">
              <a16:creationId xmlns:a16="http://schemas.microsoft.com/office/drawing/2014/main" xmlns="" id="{AE9CFBB7-3136-4887-B71E-F103D98C51D5}"/>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197" name="直線コネクタ 196">
          <a:extLst>
            <a:ext uri="{FF2B5EF4-FFF2-40B4-BE49-F238E27FC236}">
              <a16:creationId xmlns:a16="http://schemas.microsoft.com/office/drawing/2014/main" xmlns="" id="{08EAF422-EB35-4085-B512-ED6C489137CC}"/>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198" name="テキスト ボックス 197">
          <a:extLst>
            <a:ext uri="{FF2B5EF4-FFF2-40B4-BE49-F238E27FC236}">
              <a16:creationId xmlns:a16="http://schemas.microsoft.com/office/drawing/2014/main" xmlns="" id="{824BCA05-8371-448C-9709-66CA3CC1CF4C}"/>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199" name="直線コネクタ 198">
          <a:extLst>
            <a:ext uri="{FF2B5EF4-FFF2-40B4-BE49-F238E27FC236}">
              <a16:creationId xmlns:a16="http://schemas.microsoft.com/office/drawing/2014/main" xmlns="" id="{9B7310EE-A8F9-4A7B-A0DA-769D52563D3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00" name="テキスト ボックス 199">
          <a:extLst>
            <a:ext uri="{FF2B5EF4-FFF2-40B4-BE49-F238E27FC236}">
              <a16:creationId xmlns:a16="http://schemas.microsoft.com/office/drawing/2014/main" xmlns="" id="{BF4E7224-DA63-47D9-BCA3-AC26C85542F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01" name="【保健センター・保健所】&#10;有形固定資産減価償却率グラフ枠">
          <a:extLst>
            <a:ext uri="{FF2B5EF4-FFF2-40B4-BE49-F238E27FC236}">
              <a16:creationId xmlns:a16="http://schemas.microsoft.com/office/drawing/2014/main" xmlns="" id="{079A30FB-BB88-404E-9DA1-FA12EC31D33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202" name="直線コネクタ 201">
          <a:extLst>
            <a:ext uri="{FF2B5EF4-FFF2-40B4-BE49-F238E27FC236}">
              <a16:creationId xmlns:a16="http://schemas.microsoft.com/office/drawing/2014/main" xmlns="" id="{E38AFF32-F217-4607-99B5-6604A0E47CA2}"/>
            </a:ext>
          </a:extLst>
        </xdr:cNvPr>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203" name="【保健センター・保健所】&#10;有形固定資産減価償却率最小値テキスト">
          <a:extLst>
            <a:ext uri="{FF2B5EF4-FFF2-40B4-BE49-F238E27FC236}">
              <a16:creationId xmlns:a16="http://schemas.microsoft.com/office/drawing/2014/main" xmlns="" id="{02491E42-5FA5-4CC3-A5A2-27C5E8ABF1AD}"/>
            </a:ext>
          </a:extLst>
        </xdr:cNvPr>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204" name="直線コネクタ 203">
          <a:extLst>
            <a:ext uri="{FF2B5EF4-FFF2-40B4-BE49-F238E27FC236}">
              <a16:creationId xmlns:a16="http://schemas.microsoft.com/office/drawing/2014/main" xmlns="" id="{5017A3A7-769E-4AE3-83F5-30C36EBF00B5}"/>
            </a:ext>
          </a:extLst>
        </xdr:cNvPr>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205" name="【保健センター・保健所】&#10;有形固定資産減価償却率最大値テキスト">
          <a:extLst>
            <a:ext uri="{FF2B5EF4-FFF2-40B4-BE49-F238E27FC236}">
              <a16:creationId xmlns:a16="http://schemas.microsoft.com/office/drawing/2014/main" xmlns="" id="{21C993B6-874D-4ABF-98C7-388E270EAA34}"/>
            </a:ext>
          </a:extLst>
        </xdr:cNvPr>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206" name="直線コネクタ 205">
          <a:extLst>
            <a:ext uri="{FF2B5EF4-FFF2-40B4-BE49-F238E27FC236}">
              <a16:creationId xmlns:a16="http://schemas.microsoft.com/office/drawing/2014/main" xmlns="" id="{58411FB7-B444-4997-9143-2E265AEA18E3}"/>
            </a:ext>
          </a:extLst>
        </xdr:cNvPr>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207" name="【保健センター・保健所】&#10;有形固定資産減価償却率平均値テキスト">
          <a:extLst>
            <a:ext uri="{FF2B5EF4-FFF2-40B4-BE49-F238E27FC236}">
              <a16:creationId xmlns:a16="http://schemas.microsoft.com/office/drawing/2014/main" xmlns="" id="{1FD3EE6B-BC18-45DD-8102-FDEE937DE058}"/>
            </a:ext>
          </a:extLst>
        </xdr:cNvPr>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208" name="フローチャート: 判断 207">
          <a:extLst>
            <a:ext uri="{FF2B5EF4-FFF2-40B4-BE49-F238E27FC236}">
              <a16:creationId xmlns:a16="http://schemas.microsoft.com/office/drawing/2014/main" xmlns="" id="{98A41C5D-19BC-43FA-8F19-C8375D35273B}"/>
            </a:ext>
          </a:extLst>
        </xdr:cNvPr>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209" name="フローチャート: 判断 208">
          <a:extLst>
            <a:ext uri="{FF2B5EF4-FFF2-40B4-BE49-F238E27FC236}">
              <a16:creationId xmlns:a16="http://schemas.microsoft.com/office/drawing/2014/main" xmlns="" id="{008362D4-1351-4FDC-8B5A-645410677950}"/>
            </a:ext>
          </a:extLst>
        </xdr:cNvPr>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138193</xdr:rowOff>
    </xdr:from>
    <xdr:ext cx="405111" cy="259045"/>
    <xdr:sp macro="" textlink="">
      <xdr:nvSpPr>
        <xdr:cNvPr id="210" name="n_1aveValue【保健センター・保健所】&#10;有形固定資産減価償却率">
          <a:extLst>
            <a:ext uri="{FF2B5EF4-FFF2-40B4-BE49-F238E27FC236}">
              <a16:creationId xmlns:a16="http://schemas.microsoft.com/office/drawing/2014/main" xmlns="" id="{D6827738-0B30-4F70-9879-6E0F48CB000D}"/>
            </a:ext>
          </a:extLst>
        </xdr:cNvPr>
        <xdr:cNvSpPr txBox="1"/>
      </xdr:nvSpPr>
      <xdr:spPr>
        <a:xfrm>
          <a:off x="152660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56642</xdr:rowOff>
    </xdr:from>
    <xdr:to>
      <xdr:col>76</xdr:col>
      <xdr:colOff>165100</xdr:colOff>
      <xdr:row>60</xdr:row>
      <xdr:rowOff>158242</xdr:rowOff>
    </xdr:to>
    <xdr:sp macro="" textlink="">
      <xdr:nvSpPr>
        <xdr:cNvPr id="211" name="フローチャート: 判断 210">
          <a:extLst>
            <a:ext uri="{FF2B5EF4-FFF2-40B4-BE49-F238E27FC236}">
              <a16:creationId xmlns:a16="http://schemas.microsoft.com/office/drawing/2014/main" xmlns="" id="{2890CA8E-904B-4CB5-B93B-DD4F26D82C43}"/>
            </a:ext>
          </a:extLst>
        </xdr:cNvPr>
        <xdr:cNvSpPr/>
      </xdr:nvSpPr>
      <xdr:spPr>
        <a:xfrm>
          <a:off x="14541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3319</xdr:rowOff>
    </xdr:from>
    <xdr:ext cx="405111" cy="259045"/>
    <xdr:sp macro="" textlink="">
      <xdr:nvSpPr>
        <xdr:cNvPr id="212" name="n_2aveValue【保健センター・保健所】&#10;有形固定資産減価償却率">
          <a:extLst>
            <a:ext uri="{FF2B5EF4-FFF2-40B4-BE49-F238E27FC236}">
              <a16:creationId xmlns:a16="http://schemas.microsoft.com/office/drawing/2014/main" xmlns="" id="{0C20E482-A287-48AC-BF6E-57CFE394C346}"/>
            </a:ext>
          </a:extLst>
        </xdr:cNvPr>
        <xdr:cNvSpPr txBox="1"/>
      </xdr:nvSpPr>
      <xdr:spPr>
        <a:xfrm>
          <a:off x="14389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xmlns="" id="{613EAB7A-F47D-415D-9D95-F9F3C6E55CB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xmlns="" id="{570CC5C8-0B78-4597-B4DB-A60ABDD35D2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xmlns="" id="{53958935-469D-4FA6-BBBB-0DC43B2C3D5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4E76CC18-F4FA-4AF4-9112-FEE29F6BD62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xmlns="" id="{EDCDA2AD-F586-4D39-8AAB-489C2BDE1E8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49784</xdr:rowOff>
    </xdr:from>
    <xdr:to>
      <xdr:col>81</xdr:col>
      <xdr:colOff>101600</xdr:colOff>
      <xdr:row>61</xdr:row>
      <xdr:rowOff>151384</xdr:rowOff>
    </xdr:to>
    <xdr:sp macro="" textlink="">
      <xdr:nvSpPr>
        <xdr:cNvPr id="218" name="楕円 217">
          <a:extLst>
            <a:ext uri="{FF2B5EF4-FFF2-40B4-BE49-F238E27FC236}">
              <a16:creationId xmlns:a16="http://schemas.microsoft.com/office/drawing/2014/main" xmlns="" id="{C383EB82-6138-406A-9704-1BDF16BBE4DE}"/>
            </a:ext>
          </a:extLst>
        </xdr:cNvPr>
        <xdr:cNvSpPr/>
      </xdr:nvSpPr>
      <xdr:spPr>
        <a:xfrm>
          <a:off x="154305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142511</xdr:rowOff>
    </xdr:from>
    <xdr:ext cx="405111" cy="259045"/>
    <xdr:sp macro="" textlink="">
      <xdr:nvSpPr>
        <xdr:cNvPr id="219" name="n_1mainValue【保健センター・保健所】&#10;有形固定資産減価償却率">
          <a:extLst>
            <a:ext uri="{FF2B5EF4-FFF2-40B4-BE49-F238E27FC236}">
              <a16:creationId xmlns:a16="http://schemas.microsoft.com/office/drawing/2014/main" xmlns="" id="{6DF1ECCB-A6FD-4BE5-BB7F-1F864B89A09A}"/>
            </a:ext>
          </a:extLst>
        </xdr:cNvPr>
        <xdr:cNvSpPr txBox="1"/>
      </xdr:nvSpPr>
      <xdr:spPr>
        <a:xfrm>
          <a:off x="15266044" y="1060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20" name="正方形/長方形 219">
          <a:extLst>
            <a:ext uri="{FF2B5EF4-FFF2-40B4-BE49-F238E27FC236}">
              <a16:creationId xmlns:a16="http://schemas.microsoft.com/office/drawing/2014/main" xmlns="" id="{10CF710A-A5D1-45A1-AAA7-44C994F32E7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21" name="正方形/長方形 220">
          <a:extLst>
            <a:ext uri="{FF2B5EF4-FFF2-40B4-BE49-F238E27FC236}">
              <a16:creationId xmlns:a16="http://schemas.microsoft.com/office/drawing/2014/main" xmlns="" id="{ABD5B55D-C91F-4546-8149-55D5E15B67A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22" name="正方形/長方形 221">
          <a:extLst>
            <a:ext uri="{FF2B5EF4-FFF2-40B4-BE49-F238E27FC236}">
              <a16:creationId xmlns:a16="http://schemas.microsoft.com/office/drawing/2014/main" xmlns="" id="{2607D77A-DD0D-4F59-A544-C75F83E3554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23" name="正方形/長方形 222">
          <a:extLst>
            <a:ext uri="{FF2B5EF4-FFF2-40B4-BE49-F238E27FC236}">
              <a16:creationId xmlns:a16="http://schemas.microsoft.com/office/drawing/2014/main" xmlns="" id="{64CA1A59-C459-4BB0-AA14-ED5F8D81F08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24" name="正方形/長方形 223">
          <a:extLst>
            <a:ext uri="{FF2B5EF4-FFF2-40B4-BE49-F238E27FC236}">
              <a16:creationId xmlns:a16="http://schemas.microsoft.com/office/drawing/2014/main" xmlns="" id="{C37A5854-9F49-4A46-A0DA-F62305FC97E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25" name="正方形/長方形 224">
          <a:extLst>
            <a:ext uri="{FF2B5EF4-FFF2-40B4-BE49-F238E27FC236}">
              <a16:creationId xmlns:a16="http://schemas.microsoft.com/office/drawing/2014/main" xmlns="" id="{559B7621-0608-4D72-88A5-5A4EB836D68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26" name="正方形/長方形 225">
          <a:extLst>
            <a:ext uri="{FF2B5EF4-FFF2-40B4-BE49-F238E27FC236}">
              <a16:creationId xmlns:a16="http://schemas.microsoft.com/office/drawing/2014/main" xmlns="" id="{476420E5-8B7F-4F6D-B5CF-EA13D9575F4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27" name="正方形/長方形 226">
          <a:extLst>
            <a:ext uri="{FF2B5EF4-FFF2-40B4-BE49-F238E27FC236}">
              <a16:creationId xmlns:a16="http://schemas.microsoft.com/office/drawing/2014/main" xmlns="" id="{5E8DFCDD-4139-434D-88A8-EC9DF95AE8E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28" name="テキスト ボックス 227">
          <a:extLst>
            <a:ext uri="{FF2B5EF4-FFF2-40B4-BE49-F238E27FC236}">
              <a16:creationId xmlns:a16="http://schemas.microsoft.com/office/drawing/2014/main" xmlns="" id="{9FE20569-E6E0-4873-944C-7EF684798EC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29" name="直線コネクタ 228">
          <a:extLst>
            <a:ext uri="{FF2B5EF4-FFF2-40B4-BE49-F238E27FC236}">
              <a16:creationId xmlns:a16="http://schemas.microsoft.com/office/drawing/2014/main" xmlns="" id="{C3D875F6-A5BD-4019-968D-C7AFD8A5C71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30" name="直線コネクタ 229">
          <a:extLst>
            <a:ext uri="{FF2B5EF4-FFF2-40B4-BE49-F238E27FC236}">
              <a16:creationId xmlns:a16="http://schemas.microsoft.com/office/drawing/2014/main" xmlns="" id="{95DAB67F-C68C-4878-92E5-86626F808AC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31" name="テキスト ボックス 230">
          <a:extLst>
            <a:ext uri="{FF2B5EF4-FFF2-40B4-BE49-F238E27FC236}">
              <a16:creationId xmlns:a16="http://schemas.microsoft.com/office/drawing/2014/main" xmlns="" id="{0BDCAA22-DC9F-4232-A146-3B28ECC397A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32" name="直線コネクタ 231">
          <a:extLst>
            <a:ext uri="{FF2B5EF4-FFF2-40B4-BE49-F238E27FC236}">
              <a16:creationId xmlns:a16="http://schemas.microsoft.com/office/drawing/2014/main" xmlns="" id="{E63E921F-AD14-4E71-88DC-7D9F2789886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33" name="テキスト ボックス 232">
          <a:extLst>
            <a:ext uri="{FF2B5EF4-FFF2-40B4-BE49-F238E27FC236}">
              <a16:creationId xmlns:a16="http://schemas.microsoft.com/office/drawing/2014/main" xmlns="" id="{DA719F95-B1F2-42CC-B6B0-BA12977BCF4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34" name="直線コネクタ 233">
          <a:extLst>
            <a:ext uri="{FF2B5EF4-FFF2-40B4-BE49-F238E27FC236}">
              <a16:creationId xmlns:a16="http://schemas.microsoft.com/office/drawing/2014/main" xmlns="" id="{65562E66-8858-4ECF-A274-D67094F9535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35" name="テキスト ボックス 234">
          <a:extLst>
            <a:ext uri="{FF2B5EF4-FFF2-40B4-BE49-F238E27FC236}">
              <a16:creationId xmlns:a16="http://schemas.microsoft.com/office/drawing/2014/main" xmlns="" id="{FEFF7043-A204-4BAD-BB14-0F3C8C4D647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36" name="直線コネクタ 235">
          <a:extLst>
            <a:ext uri="{FF2B5EF4-FFF2-40B4-BE49-F238E27FC236}">
              <a16:creationId xmlns:a16="http://schemas.microsoft.com/office/drawing/2014/main" xmlns="" id="{77E2DC48-756F-47FB-B001-77D656F2740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37" name="テキスト ボックス 236">
          <a:extLst>
            <a:ext uri="{FF2B5EF4-FFF2-40B4-BE49-F238E27FC236}">
              <a16:creationId xmlns:a16="http://schemas.microsoft.com/office/drawing/2014/main" xmlns="" id="{E0BA0ED5-519E-4DC0-BB0A-80B41A2AD61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38" name="直線コネクタ 237">
          <a:extLst>
            <a:ext uri="{FF2B5EF4-FFF2-40B4-BE49-F238E27FC236}">
              <a16:creationId xmlns:a16="http://schemas.microsoft.com/office/drawing/2014/main" xmlns="" id="{B5EC2F66-907A-4914-B198-A0B4C2013D6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39" name="テキスト ボックス 238">
          <a:extLst>
            <a:ext uri="{FF2B5EF4-FFF2-40B4-BE49-F238E27FC236}">
              <a16:creationId xmlns:a16="http://schemas.microsoft.com/office/drawing/2014/main" xmlns="" id="{284E638F-1AA2-45C9-93DA-654CC452689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40" name="【保健センター・保健所】&#10;一人当たり面積グラフ枠">
          <a:extLst>
            <a:ext uri="{FF2B5EF4-FFF2-40B4-BE49-F238E27FC236}">
              <a16:creationId xmlns:a16="http://schemas.microsoft.com/office/drawing/2014/main" xmlns="" id="{2D2FBC96-8D7A-42AB-A422-6DE190D5060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241" name="直線コネクタ 240">
          <a:extLst>
            <a:ext uri="{FF2B5EF4-FFF2-40B4-BE49-F238E27FC236}">
              <a16:creationId xmlns:a16="http://schemas.microsoft.com/office/drawing/2014/main" xmlns="" id="{64D68F37-BAD0-44CD-ACC8-ECB8183A8B4E}"/>
            </a:ext>
          </a:extLst>
        </xdr:cNvPr>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242" name="【保健センター・保健所】&#10;一人当たり面積最小値テキスト">
          <a:extLst>
            <a:ext uri="{FF2B5EF4-FFF2-40B4-BE49-F238E27FC236}">
              <a16:creationId xmlns:a16="http://schemas.microsoft.com/office/drawing/2014/main" xmlns="" id="{9C0F4395-6F11-44B4-8FFF-963C08652866}"/>
            </a:ext>
          </a:extLst>
        </xdr:cNvPr>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243" name="直線コネクタ 242">
          <a:extLst>
            <a:ext uri="{FF2B5EF4-FFF2-40B4-BE49-F238E27FC236}">
              <a16:creationId xmlns:a16="http://schemas.microsoft.com/office/drawing/2014/main" xmlns="" id="{0DD2A5B6-E475-48C9-9AB5-F096F24C3AB8}"/>
            </a:ext>
          </a:extLst>
        </xdr:cNvPr>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244" name="【保健センター・保健所】&#10;一人当たり面積最大値テキスト">
          <a:extLst>
            <a:ext uri="{FF2B5EF4-FFF2-40B4-BE49-F238E27FC236}">
              <a16:creationId xmlns:a16="http://schemas.microsoft.com/office/drawing/2014/main" xmlns="" id="{C13741C2-8C96-4235-94C6-52F18F9CDA1C}"/>
            </a:ext>
          </a:extLst>
        </xdr:cNvPr>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245" name="直線コネクタ 244">
          <a:extLst>
            <a:ext uri="{FF2B5EF4-FFF2-40B4-BE49-F238E27FC236}">
              <a16:creationId xmlns:a16="http://schemas.microsoft.com/office/drawing/2014/main" xmlns="" id="{03526114-9AA8-4023-8B16-B183CC1ADAC4}"/>
            </a:ext>
          </a:extLst>
        </xdr:cNvPr>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108221</xdr:rowOff>
    </xdr:from>
    <xdr:ext cx="469744" cy="259045"/>
    <xdr:sp macro="" textlink="">
      <xdr:nvSpPr>
        <xdr:cNvPr id="246" name="【保健センター・保健所】&#10;一人当たり面積平均値テキスト">
          <a:extLst>
            <a:ext uri="{FF2B5EF4-FFF2-40B4-BE49-F238E27FC236}">
              <a16:creationId xmlns:a16="http://schemas.microsoft.com/office/drawing/2014/main" xmlns="" id="{0898ACCA-65C3-4433-AA1F-E245176E0A6F}"/>
            </a:ext>
          </a:extLst>
        </xdr:cNvPr>
        <xdr:cNvSpPr txBox="1"/>
      </xdr:nvSpPr>
      <xdr:spPr>
        <a:xfrm>
          <a:off x="22199600" y="105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247" name="フローチャート: 判断 246">
          <a:extLst>
            <a:ext uri="{FF2B5EF4-FFF2-40B4-BE49-F238E27FC236}">
              <a16:creationId xmlns:a16="http://schemas.microsoft.com/office/drawing/2014/main" xmlns="" id="{BF3493E1-2E97-4B7D-B164-9CF0CF87892D}"/>
            </a:ext>
          </a:extLst>
        </xdr:cNvPr>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248" name="フローチャート: 判断 247">
          <a:extLst>
            <a:ext uri="{FF2B5EF4-FFF2-40B4-BE49-F238E27FC236}">
              <a16:creationId xmlns:a16="http://schemas.microsoft.com/office/drawing/2014/main" xmlns="" id="{FBF202C7-DF51-4361-98C8-0AC95C462FB0}"/>
            </a:ext>
          </a:extLst>
        </xdr:cNvPr>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32783</xdr:rowOff>
    </xdr:from>
    <xdr:ext cx="469744" cy="259045"/>
    <xdr:sp macro="" textlink="">
      <xdr:nvSpPr>
        <xdr:cNvPr id="249" name="n_1aveValue【保健センター・保健所】&#10;一人当たり面積">
          <a:extLst>
            <a:ext uri="{FF2B5EF4-FFF2-40B4-BE49-F238E27FC236}">
              <a16:creationId xmlns:a16="http://schemas.microsoft.com/office/drawing/2014/main" xmlns="" id="{D6FD7CB7-E321-4384-B47C-570CFD911E0E}"/>
            </a:ext>
          </a:extLst>
        </xdr:cNvPr>
        <xdr:cNvSpPr txBox="1"/>
      </xdr:nvSpPr>
      <xdr:spPr>
        <a:xfrm>
          <a:off x="210757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70358</xdr:rowOff>
    </xdr:from>
    <xdr:to>
      <xdr:col>107</xdr:col>
      <xdr:colOff>101600</xdr:colOff>
      <xdr:row>62</xdr:row>
      <xdr:rowOff>508</xdr:rowOff>
    </xdr:to>
    <xdr:sp macro="" textlink="">
      <xdr:nvSpPr>
        <xdr:cNvPr id="250" name="フローチャート: 判断 249">
          <a:extLst>
            <a:ext uri="{FF2B5EF4-FFF2-40B4-BE49-F238E27FC236}">
              <a16:creationId xmlns:a16="http://schemas.microsoft.com/office/drawing/2014/main" xmlns="" id="{6639148F-A4EA-4ECD-B8A2-C697FC543A98}"/>
            </a:ext>
          </a:extLst>
        </xdr:cNvPr>
        <xdr:cNvSpPr/>
      </xdr:nvSpPr>
      <xdr:spPr>
        <a:xfrm>
          <a:off x="20383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17035</xdr:rowOff>
    </xdr:from>
    <xdr:ext cx="469744" cy="259045"/>
    <xdr:sp macro="" textlink="">
      <xdr:nvSpPr>
        <xdr:cNvPr id="251" name="n_2aveValue【保健センター・保健所】&#10;一人当たり面積">
          <a:extLst>
            <a:ext uri="{FF2B5EF4-FFF2-40B4-BE49-F238E27FC236}">
              <a16:creationId xmlns:a16="http://schemas.microsoft.com/office/drawing/2014/main" xmlns="" id="{3B6C67F9-7E4A-4DF9-9837-067ABAA57090}"/>
            </a:ext>
          </a:extLst>
        </xdr:cNvPr>
        <xdr:cNvSpPr txBox="1"/>
      </xdr:nvSpPr>
      <xdr:spPr>
        <a:xfrm>
          <a:off x="20199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xmlns="" id="{F589F567-1146-439B-8FE4-D23332B79F5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53" name="テキスト ボックス 252">
          <a:extLst>
            <a:ext uri="{FF2B5EF4-FFF2-40B4-BE49-F238E27FC236}">
              <a16:creationId xmlns:a16="http://schemas.microsoft.com/office/drawing/2014/main" xmlns="" id="{ABF33FFF-32F3-4E9C-B542-BD3B00FC4BA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54" name="テキスト ボックス 253">
          <a:extLst>
            <a:ext uri="{FF2B5EF4-FFF2-40B4-BE49-F238E27FC236}">
              <a16:creationId xmlns:a16="http://schemas.microsoft.com/office/drawing/2014/main" xmlns="" id="{F26D8656-4368-404F-B947-F32DD5B1585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55" name="テキスト ボックス 254">
          <a:extLst>
            <a:ext uri="{FF2B5EF4-FFF2-40B4-BE49-F238E27FC236}">
              <a16:creationId xmlns:a16="http://schemas.microsoft.com/office/drawing/2014/main" xmlns="" id="{FDE87D64-5F1E-45CD-A809-6965C72A177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56" name="テキスト ボックス 255">
          <a:extLst>
            <a:ext uri="{FF2B5EF4-FFF2-40B4-BE49-F238E27FC236}">
              <a16:creationId xmlns:a16="http://schemas.microsoft.com/office/drawing/2014/main" xmlns="" id="{5FF6316A-19CC-4DF7-962C-DF389E0F2A5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4064</xdr:rowOff>
    </xdr:from>
    <xdr:to>
      <xdr:col>112</xdr:col>
      <xdr:colOff>38100</xdr:colOff>
      <xdr:row>60</xdr:row>
      <xdr:rowOff>105664</xdr:rowOff>
    </xdr:to>
    <xdr:sp macro="" textlink="">
      <xdr:nvSpPr>
        <xdr:cNvPr id="257" name="楕円 256">
          <a:extLst>
            <a:ext uri="{FF2B5EF4-FFF2-40B4-BE49-F238E27FC236}">
              <a16:creationId xmlns:a16="http://schemas.microsoft.com/office/drawing/2014/main" xmlns="" id="{388067CC-0D5A-49F8-93B4-55A8C2E04624}"/>
            </a:ext>
          </a:extLst>
        </xdr:cNvPr>
        <xdr:cNvSpPr/>
      </xdr:nvSpPr>
      <xdr:spPr>
        <a:xfrm>
          <a:off x="21272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122191</xdr:rowOff>
    </xdr:from>
    <xdr:ext cx="469744" cy="259045"/>
    <xdr:sp macro="" textlink="">
      <xdr:nvSpPr>
        <xdr:cNvPr id="258" name="n_1mainValue【保健センター・保健所】&#10;一人当たり面積">
          <a:extLst>
            <a:ext uri="{FF2B5EF4-FFF2-40B4-BE49-F238E27FC236}">
              <a16:creationId xmlns:a16="http://schemas.microsoft.com/office/drawing/2014/main" xmlns="" id="{D0DF8022-80D6-43C6-9BFC-3F81DDEE9CCB}"/>
            </a:ext>
          </a:extLst>
        </xdr:cNvPr>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59" name="正方形/長方形 258">
          <a:extLst>
            <a:ext uri="{FF2B5EF4-FFF2-40B4-BE49-F238E27FC236}">
              <a16:creationId xmlns:a16="http://schemas.microsoft.com/office/drawing/2014/main" xmlns="" id="{532505B0-FAFB-402C-889C-64E04D082C0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60" name="正方形/長方形 259">
          <a:extLst>
            <a:ext uri="{FF2B5EF4-FFF2-40B4-BE49-F238E27FC236}">
              <a16:creationId xmlns:a16="http://schemas.microsoft.com/office/drawing/2014/main" xmlns="" id="{51F04DCF-7F66-4FFD-B4FC-397201DC60E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61" name="正方形/長方形 260">
          <a:extLst>
            <a:ext uri="{FF2B5EF4-FFF2-40B4-BE49-F238E27FC236}">
              <a16:creationId xmlns:a16="http://schemas.microsoft.com/office/drawing/2014/main" xmlns="" id="{196D3661-3A9E-4AEE-9C85-C23A57C5D7A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62" name="正方形/長方形 261">
          <a:extLst>
            <a:ext uri="{FF2B5EF4-FFF2-40B4-BE49-F238E27FC236}">
              <a16:creationId xmlns:a16="http://schemas.microsoft.com/office/drawing/2014/main" xmlns="" id="{DEBCB6AE-026C-434E-911A-5916F6AB177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63" name="正方形/長方形 262">
          <a:extLst>
            <a:ext uri="{FF2B5EF4-FFF2-40B4-BE49-F238E27FC236}">
              <a16:creationId xmlns:a16="http://schemas.microsoft.com/office/drawing/2014/main" xmlns="" id="{EFE7D91F-9783-477C-A0E1-D3DEFA5D364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64" name="正方形/長方形 263">
          <a:extLst>
            <a:ext uri="{FF2B5EF4-FFF2-40B4-BE49-F238E27FC236}">
              <a16:creationId xmlns:a16="http://schemas.microsoft.com/office/drawing/2014/main" xmlns="" id="{2082B23A-BD2A-47A2-8248-9E274CE4042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65" name="正方形/長方形 264">
          <a:extLst>
            <a:ext uri="{FF2B5EF4-FFF2-40B4-BE49-F238E27FC236}">
              <a16:creationId xmlns:a16="http://schemas.microsoft.com/office/drawing/2014/main" xmlns="" id="{1F5901C7-BFD3-4D68-B78F-65DDAB9F529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66" name="正方形/長方形 265">
          <a:extLst>
            <a:ext uri="{FF2B5EF4-FFF2-40B4-BE49-F238E27FC236}">
              <a16:creationId xmlns:a16="http://schemas.microsoft.com/office/drawing/2014/main" xmlns="" id="{12291E51-EA3A-42F5-A39C-EE1B52226AE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67" name="正方形/長方形 266">
          <a:extLst>
            <a:ext uri="{FF2B5EF4-FFF2-40B4-BE49-F238E27FC236}">
              <a16:creationId xmlns:a16="http://schemas.microsoft.com/office/drawing/2014/main" xmlns="" id="{FADEFD52-FA05-4D43-A449-9115DBE3D10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68" name="正方形/長方形 267">
          <a:extLst>
            <a:ext uri="{FF2B5EF4-FFF2-40B4-BE49-F238E27FC236}">
              <a16:creationId xmlns:a16="http://schemas.microsoft.com/office/drawing/2014/main" xmlns="" id="{351104B1-06D6-40A8-B170-D60DE76EB51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69" name="正方形/長方形 268">
          <a:extLst>
            <a:ext uri="{FF2B5EF4-FFF2-40B4-BE49-F238E27FC236}">
              <a16:creationId xmlns:a16="http://schemas.microsoft.com/office/drawing/2014/main" xmlns="" id="{C75E98E7-B999-4778-BA02-FD10339229B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70" name="正方形/長方形 269">
          <a:extLst>
            <a:ext uri="{FF2B5EF4-FFF2-40B4-BE49-F238E27FC236}">
              <a16:creationId xmlns:a16="http://schemas.microsoft.com/office/drawing/2014/main" xmlns="" id="{80A8087B-C0C0-4BBA-A49C-259577E97EC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71" name="正方形/長方形 270">
          <a:extLst>
            <a:ext uri="{FF2B5EF4-FFF2-40B4-BE49-F238E27FC236}">
              <a16:creationId xmlns:a16="http://schemas.microsoft.com/office/drawing/2014/main" xmlns="" id="{5E72224A-A728-4001-B8D0-1DB4BCB7647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72" name="正方形/長方形 271">
          <a:extLst>
            <a:ext uri="{FF2B5EF4-FFF2-40B4-BE49-F238E27FC236}">
              <a16:creationId xmlns:a16="http://schemas.microsoft.com/office/drawing/2014/main" xmlns="" id="{90A4D25E-F3E9-419E-8BC3-A50C5CFCD45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73" name="正方形/長方形 272">
          <a:extLst>
            <a:ext uri="{FF2B5EF4-FFF2-40B4-BE49-F238E27FC236}">
              <a16:creationId xmlns:a16="http://schemas.microsoft.com/office/drawing/2014/main" xmlns="" id="{23A54CBF-68B6-4A60-8A34-D337D6A1805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74" name="正方形/長方形 273">
          <a:extLst>
            <a:ext uri="{FF2B5EF4-FFF2-40B4-BE49-F238E27FC236}">
              <a16:creationId xmlns:a16="http://schemas.microsoft.com/office/drawing/2014/main" xmlns="" id="{EFF888C8-9D41-4463-9D72-25E4AF9346A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75" name="正方形/長方形 274">
          <a:extLst>
            <a:ext uri="{FF2B5EF4-FFF2-40B4-BE49-F238E27FC236}">
              <a16:creationId xmlns:a16="http://schemas.microsoft.com/office/drawing/2014/main" xmlns="" id="{9A6DE34D-D56D-464E-A644-090A21C7C54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76" name="正方形/長方形 275">
          <a:extLst>
            <a:ext uri="{FF2B5EF4-FFF2-40B4-BE49-F238E27FC236}">
              <a16:creationId xmlns:a16="http://schemas.microsoft.com/office/drawing/2014/main" xmlns="" id="{20998306-4F5F-4BBA-8712-0190F7D6537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77" name="正方形/長方形 276">
          <a:extLst>
            <a:ext uri="{FF2B5EF4-FFF2-40B4-BE49-F238E27FC236}">
              <a16:creationId xmlns:a16="http://schemas.microsoft.com/office/drawing/2014/main" xmlns="" id="{2F411BD8-406C-4565-8D1E-788F42A9650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78" name="正方形/長方形 277">
          <a:extLst>
            <a:ext uri="{FF2B5EF4-FFF2-40B4-BE49-F238E27FC236}">
              <a16:creationId xmlns:a16="http://schemas.microsoft.com/office/drawing/2014/main" xmlns="" id="{9ACA0D98-4EA4-4D19-9B8B-FDF7E6A10E2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79" name="正方形/長方形 278">
          <a:extLst>
            <a:ext uri="{FF2B5EF4-FFF2-40B4-BE49-F238E27FC236}">
              <a16:creationId xmlns:a16="http://schemas.microsoft.com/office/drawing/2014/main" xmlns="" id="{DCA846FA-8A47-4C28-A264-11A616B0B31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80" name="正方形/長方形 279">
          <a:extLst>
            <a:ext uri="{FF2B5EF4-FFF2-40B4-BE49-F238E27FC236}">
              <a16:creationId xmlns:a16="http://schemas.microsoft.com/office/drawing/2014/main" xmlns="" id="{DE59AB0A-25F9-42B7-973A-0B2D429F762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81" name="正方形/長方形 280">
          <a:extLst>
            <a:ext uri="{FF2B5EF4-FFF2-40B4-BE49-F238E27FC236}">
              <a16:creationId xmlns:a16="http://schemas.microsoft.com/office/drawing/2014/main" xmlns="" id="{466F9AC5-FD61-43CC-B0F1-DB92468BA1A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82" name="正方形/長方形 281">
          <a:extLst>
            <a:ext uri="{FF2B5EF4-FFF2-40B4-BE49-F238E27FC236}">
              <a16:creationId xmlns:a16="http://schemas.microsoft.com/office/drawing/2014/main" xmlns="" id="{E285ECB2-6027-4FD8-A03C-0C77173647A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83" name="テキスト ボックス 282">
          <a:extLst>
            <a:ext uri="{FF2B5EF4-FFF2-40B4-BE49-F238E27FC236}">
              <a16:creationId xmlns:a16="http://schemas.microsoft.com/office/drawing/2014/main" xmlns="" id="{E21AA00A-4F85-4813-B75A-2E6B821F863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84" name="直線コネクタ 283">
          <a:extLst>
            <a:ext uri="{FF2B5EF4-FFF2-40B4-BE49-F238E27FC236}">
              <a16:creationId xmlns:a16="http://schemas.microsoft.com/office/drawing/2014/main" xmlns="" id="{E57FB820-531C-496B-B796-D4BC7C0F884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285" name="直線コネクタ 284">
          <a:extLst>
            <a:ext uri="{FF2B5EF4-FFF2-40B4-BE49-F238E27FC236}">
              <a16:creationId xmlns:a16="http://schemas.microsoft.com/office/drawing/2014/main" xmlns="" id="{C331BB2C-D948-459F-908E-2F9F775B730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286" name="テキスト ボックス 285">
          <a:extLst>
            <a:ext uri="{FF2B5EF4-FFF2-40B4-BE49-F238E27FC236}">
              <a16:creationId xmlns:a16="http://schemas.microsoft.com/office/drawing/2014/main" xmlns="" id="{7ACD673E-2BF0-4855-A9CE-99E3E7A575A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287" name="直線コネクタ 286">
          <a:extLst>
            <a:ext uri="{FF2B5EF4-FFF2-40B4-BE49-F238E27FC236}">
              <a16:creationId xmlns:a16="http://schemas.microsoft.com/office/drawing/2014/main" xmlns="" id="{ADF0D007-0AE8-4F70-96F5-51BE93DC94C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288" name="テキスト ボックス 287">
          <a:extLst>
            <a:ext uri="{FF2B5EF4-FFF2-40B4-BE49-F238E27FC236}">
              <a16:creationId xmlns:a16="http://schemas.microsoft.com/office/drawing/2014/main" xmlns="" id="{BF515297-ABCF-42FB-BE88-817F15DC7DA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289" name="直線コネクタ 288">
          <a:extLst>
            <a:ext uri="{FF2B5EF4-FFF2-40B4-BE49-F238E27FC236}">
              <a16:creationId xmlns:a16="http://schemas.microsoft.com/office/drawing/2014/main" xmlns="" id="{4536AD08-91C2-4EEA-A87D-7568A2E6400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290" name="テキスト ボックス 289">
          <a:extLst>
            <a:ext uri="{FF2B5EF4-FFF2-40B4-BE49-F238E27FC236}">
              <a16:creationId xmlns:a16="http://schemas.microsoft.com/office/drawing/2014/main" xmlns="" id="{B09B0D48-5316-49AA-B28E-6721E9ECB36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291" name="直線コネクタ 290">
          <a:extLst>
            <a:ext uri="{FF2B5EF4-FFF2-40B4-BE49-F238E27FC236}">
              <a16:creationId xmlns:a16="http://schemas.microsoft.com/office/drawing/2014/main" xmlns="" id="{1CC3DA23-89D9-4DED-A8FD-A26921D1120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292" name="テキスト ボックス 291">
          <a:extLst>
            <a:ext uri="{FF2B5EF4-FFF2-40B4-BE49-F238E27FC236}">
              <a16:creationId xmlns:a16="http://schemas.microsoft.com/office/drawing/2014/main" xmlns="" id="{28DC6971-9976-4AB5-B119-CC24AE0EEBA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293" name="直線コネクタ 292">
          <a:extLst>
            <a:ext uri="{FF2B5EF4-FFF2-40B4-BE49-F238E27FC236}">
              <a16:creationId xmlns:a16="http://schemas.microsoft.com/office/drawing/2014/main" xmlns="" id="{CA97C460-A3CC-4252-B846-EF0ABE27B11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294" name="テキスト ボックス 293">
          <a:extLst>
            <a:ext uri="{FF2B5EF4-FFF2-40B4-BE49-F238E27FC236}">
              <a16:creationId xmlns:a16="http://schemas.microsoft.com/office/drawing/2014/main" xmlns="" id="{115D01A8-C992-417B-BF02-ACDB6598663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295" name="直線コネクタ 294">
          <a:extLst>
            <a:ext uri="{FF2B5EF4-FFF2-40B4-BE49-F238E27FC236}">
              <a16:creationId xmlns:a16="http://schemas.microsoft.com/office/drawing/2014/main" xmlns="" id="{FB09095B-BFBD-4E47-A2C3-86110DD5A60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296" name="テキスト ボックス 295">
          <a:extLst>
            <a:ext uri="{FF2B5EF4-FFF2-40B4-BE49-F238E27FC236}">
              <a16:creationId xmlns:a16="http://schemas.microsoft.com/office/drawing/2014/main" xmlns="" id="{F549EFC0-15A8-492A-A1FC-436C90611645}"/>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97" name="直線コネクタ 296">
          <a:extLst>
            <a:ext uri="{FF2B5EF4-FFF2-40B4-BE49-F238E27FC236}">
              <a16:creationId xmlns:a16="http://schemas.microsoft.com/office/drawing/2014/main" xmlns="" id="{3BA4047B-C16C-4A3D-9570-475E11C1972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298" name="テキスト ボックス 297">
          <a:extLst>
            <a:ext uri="{FF2B5EF4-FFF2-40B4-BE49-F238E27FC236}">
              <a16:creationId xmlns:a16="http://schemas.microsoft.com/office/drawing/2014/main" xmlns="" id="{2DA5BD24-91F4-4083-8379-C51178270E0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299" name="【庁舎】&#10;有形固定資産減価償却率グラフ枠">
          <a:extLst>
            <a:ext uri="{FF2B5EF4-FFF2-40B4-BE49-F238E27FC236}">
              <a16:creationId xmlns:a16="http://schemas.microsoft.com/office/drawing/2014/main" xmlns="" id="{7B3B16F1-06A3-406F-9017-11A1811C01D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300" name="直線コネクタ 299">
          <a:extLst>
            <a:ext uri="{FF2B5EF4-FFF2-40B4-BE49-F238E27FC236}">
              <a16:creationId xmlns:a16="http://schemas.microsoft.com/office/drawing/2014/main" xmlns="" id="{25B9C776-30A0-477F-BCFE-351184235045}"/>
            </a:ext>
          </a:extLst>
        </xdr:cNvPr>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301" name="【庁舎】&#10;有形固定資産減価償却率最小値テキスト">
          <a:extLst>
            <a:ext uri="{FF2B5EF4-FFF2-40B4-BE49-F238E27FC236}">
              <a16:creationId xmlns:a16="http://schemas.microsoft.com/office/drawing/2014/main" xmlns="" id="{A9381F2E-535A-42B9-B561-4E3AD5B25ECE}"/>
            </a:ext>
          </a:extLst>
        </xdr:cNvPr>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302" name="直線コネクタ 301">
          <a:extLst>
            <a:ext uri="{FF2B5EF4-FFF2-40B4-BE49-F238E27FC236}">
              <a16:creationId xmlns:a16="http://schemas.microsoft.com/office/drawing/2014/main" xmlns="" id="{D66FEDC1-7F5B-424E-B029-4087465991B3}"/>
            </a:ext>
          </a:extLst>
        </xdr:cNvPr>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303" name="【庁舎】&#10;有形固定資産減価償却率最大値テキスト">
          <a:extLst>
            <a:ext uri="{FF2B5EF4-FFF2-40B4-BE49-F238E27FC236}">
              <a16:creationId xmlns:a16="http://schemas.microsoft.com/office/drawing/2014/main" xmlns="" id="{3AE551FB-D674-456A-9157-D76016A7229D}"/>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304" name="直線コネクタ 303">
          <a:extLst>
            <a:ext uri="{FF2B5EF4-FFF2-40B4-BE49-F238E27FC236}">
              <a16:creationId xmlns:a16="http://schemas.microsoft.com/office/drawing/2014/main" xmlns="" id="{8B575919-2D34-476C-ACFB-3345F431CBE5}"/>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305" name="【庁舎】&#10;有形固定資産減価償却率平均値テキスト">
          <a:extLst>
            <a:ext uri="{FF2B5EF4-FFF2-40B4-BE49-F238E27FC236}">
              <a16:creationId xmlns:a16="http://schemas.microsoft.com/office/drawing/2014/main" xmlns="" id="{0615CED6-61E1-47C6-B969-F9B9FC4CC24A}"/>
            </a:ext>
          </a:extLst>
        </xdr:cNvPr>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306" name="フローチャート: 判断 305">
          <a:extLst>
            <a:ext uri="{FF2B5EF4-FFF2-40B4-BE49-F238E27FC236}">
              <a16:creationId xmlns:a16="http://schemas.microsoft.com/office/drawing/2014/main" xmlns="" id="{B280A772-5795-4934-99E0-AA84FFA2A6CF}"/>
            </a:ext>
          </a:extLst>
        </xdr:cNvPr>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307" name="フローチャート: 判断 306">
          <a:extLst>
            <a:ext uri="{FF2B5EF4-FFF2-40B4-BE49-F238E27FC236}">
              <a16:creationId xmlns:a16="http://schemas.microsoft.com/office/drawing/2014/main" xmlns="" id="{3FDB8846-0E50-43D1-834A-25C92C5B045A}"/>
            </a:ext>
          </a:extLst>
        </xdr:cNvPr>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145885</xdr:rowOff>
    </xdr:from>
    <xdr:ext cx="405111" cy="259045"/>
    <xdr:sp macro="" textlink="">
      <xdr:nvSpPr>
        <xdr:cNvPr id="308" name="n_1aveValue【庁舎】&#10;有形固定資産減価償却率">
          <a:extLst>
            <a:ext uri="{FF2B5EF4-FFF2-40B4-BE49-F238E27FC236}">
              <a16:creationId xmlns:a16="http://schemas.microsoft.com/office/drawing/2014/main" xmlns="" id="{FF1D1E6E-1514-45B8-AE41-CC286C51FDDC}"/>
            </a:ext>
          </a:extLst>
        </xdr:cNvPr>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309" name="フローチャート: 判断 308">
          <a:extLst>
            <a:ext uri="{FF2B5EF4-FFF2-40B4-BE49-F238E27FC236}">
              <a16:creationId xmlns:a16="http://schemas.microsoft.com/office/drawing/2014/main" xmlns="" id="{F6E8ECD8-DAC6-4B94-87AD-78EBA447809A}"/>
            </a:ext>
          </a:extLst>
        </xdr:cNvPr>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310" name="n_2aveValue【庁舎】&#10;有形固定資産減価償却率">
          <a:extLst>
            <a:ext uri="{FF2B5EF4-FFF2-40B4-BE49-F238E27FC236}">
              <a16:creationId xmlns:a16="http://schemas.microsoft.com/office/drawing/2014/main" xmlns="" id="{CC461D4D-3148-464B-87C8-95667917E6E1}"/>
            </a:ext>
          </a:extLst>
        </xdr:cNvPr>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xmlns="" id="{C56AB086-0945-4202-96AC-E5A6DA2D9FD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xmlns="" id="{C17FD9AF-DE6E-4A3F-A41E-C4DE44C4048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xmlns="" id="{F582F5EA-9739-4761-A0D2-459D923C158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xmlns="" id="{635E9E51-D0A0-4F76-B79A-B8E9EF3B174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xmlns="" id="{CC4889DA-89C3-4393-B003-6A67D233768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100512</xdr:rowOff>
    </xdr:from>
    <xdr:to>
      <xdr:col>81</xdr:col>
      <xdr:colOff>101600</xdr:colOff>
      <xdr:row>103</xdr:row>
      <xdr:rowOff>30662</xdr:rowOff>
    </xdr:to>
    <xdr:sp macro="" textlink="">
      <xdr:nvSpPr>
        <xdr:cNvPr id="316" name="楕円 315">
          <a:extLst>
            <a:ext uri="{FF2B5EF4-FFF2-40B4-BE49-F238E27FC236}">
              <a16:creationId xmlns:a16="http://schemas.microsoft.com/office/drawing/2014/main" xmlns="" id="{FFCE4981-97A6-412C-B450-BB9FFA37272E}"/>
            </a:ext>
          </a:extLst>
        </xdr:cNvPr>
        <xdr:cNvSpPr/>
      </xdr:nvSpPr>
      <xdr:spPr>
        <a:xfrm>
          <a:off x="15430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47189</xdr:rowOff>
    </xdr:from>
    <xdr:ext cx="405111" cy="259045"/>
    <xdr:sp macro="" textlink="">
      <xdr:nvSpPr>
        <xdr:cNvPr id="317" name="n_1mainValue【庁舎】&#10;有形固定資産減価償却率">
          <a:extLst>
            <a:ext uri="{FF2B5EF4-FFF2-40B4-BE49-F238E27FC236}">
              <a16:creationId xmlns:a16="http://schemas.microsoft.com/office/drawing/2014/main" xmlns="" id="{223E9D08-3645-4EAC-9B3E-4717E4F8A096}"/>
            </a:ext>
          </a:extLst>
        </xdr:cNvPr>
        <xdr:cNvSpPr txBox="1"/>
      </xdr:nvSpPr>
      <xdr:spPr>
        <a:xfrm>
          <a:off x="15266044" y="1736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18" name="正方形/長方形 317">
          <a:extLst>
            <a:ext uri="{FF2B5EF4-FFF2-40B4-BE49-F238E27FC236}">
              <a16:creationId xmlns:a16="http://schemas.microsoft.com/office/drawing/2014/main" xmlns="" id="{634C1CEE-69B2-495E-AFFE-201D48C7A04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19" name="正方形/長方形 318">
          <a:extLst>
            <a:ext uri="{FF2B5EF4-FFF2-40B4-BE49-F238E27FC236}">
              <a16:creationId xmlns:a16="http://schemas.microsoft.com/office/drawing/2014/main" xmlns="" id="{5775F995-2BA4-4DB0-A7A7-14D9DC77006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20" name="正方形/長方形 319">
          <a:extLst>
            <a:ext uri="{FF2B5EF4-FFF2-40B4-BE49-F238E27FC236}">
              <a16:creationId xmlns:a16="http://schemas.microsoft.com/office/drawing/2014/main" xmlns="" id="{E3B89786-0233-4522-BB02-05E70B05DAA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21" name="正方形/長方形 320">
          <a:extLst>
            <a:ext uri="{FF2B5EF4-FFF2-40B4-BE49-F238E27FC236}">
              <a16:creationId xmlns:a16="http://schemas.microsoft.com/office/drawing/2014/main" xmlns="" id="{746A56A8-D8AA-4631-9501-BD03246A908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22" name="正方形/長方形 321">
          <a:extLst>
            <a:ext uri="{FF2B5EF4-FFF2-40B4-BE49-F238E27FC236}">
              <a16:creationId xmlns:a16="http://schemas.microsoft.com/office/drawing/2014/main" xmlns="" id="{9BB8AC07-1C76-47AB-AB46-C5ACA6EC5A1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23" name="正方形/長方形 322">
          <a:extLst>
            <a:ext uri="{FF2B5EF4-FFF2-40B4-BE49-F238E27FC236}">
              <a16:creationId xmlns:a16="http://schemas.microsoft.com/office/drawing/2014/main" xmlns="" id="{7DC35B75-25CC-4982-9023-3DB47BDED50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24" name="正方形/長方形 323">
          <a:extLst>
            <a:ext uri="{FF2B5EF4-FFF2-40B4-BE49-F238E27FC236}">
              <a16:creationId xmlns:a16="http://schemas.microsoft.com/office/drawing/2014/main" xmlns="" id="{6C9D1B9F-164D-4110-B515-091BAB2C6E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25" name="正方形/長方形 324">
          <a:extLst>
            <a:ext uri="{FF2B5EF4-FFF2-40B4-BE49-F238E27FC236}">
              <a16:creationId xmlns:a16="http://schemas.microsoft.com/office/drawing/2014/main" xmlns="" id="{FD4E2DE6-A310-4223-8B5D-5C547EDC675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26" name="テキスト ボックス 325">
          <a:extLst>
            <a:ext uri="{FF2B5EF4-FFF2-40B4-BE49-F238E27FC236}">
              <a16:creationId xmlns:a16="http://schemas.microsoft.com/office/drawing/2014/main" xmlns="" id="{001634DE-5798-40D0-9C20-250148D0F79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27" name="直線コネクタ 326">
          <a:extLst>
            <a:ext uri="{FF2B5EF4-FFF2-40B4-BE49-F238E27FC236}">
              <a16:creationId xmlns:a16="http://schemas.microsoft.com/office/drawing/2014/main" xmlns="" id="{7E25685C-8128-45C9-963C-F72F59F47DE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28" name="直線コネクタ 327">
          <a:extLst>
            <a:ext uri="{FF2B5EF4-FFF2-40B4-BE49-F238E27FC236}">
              <a16:creationId xmlns:a16="http://schemas.microsoft.com/office/drawing/2014/main" xmlns="" id="{5F0F552B-99B9-4C2B-9576-63CB4E9B6E7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29" name="テキスト ボックス 328">
          <a:extLst>
            <a:ext uri="{FF2B5EF4-FFF2-40B4-BE49-F238E27FC236}">
              <a16:creationId xmlns:a16="http://schemas.microsoft.com/office/drawing/2014/main" xmlns="" id="{459C8470-AC32-42C7-AB53-95ADB1FDCE1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30" name="直線コネクタ 329">
          <a:extLst>
            <a:ext uri="{FF2B5EF4-FFF2-40B4-BE49-F238E27FC236}">
              <a16:creationId xmlns:a16="http://schemas.microsoft.com/office/drawing/2014/main" xmlns="" id="{2CA8CB0D-A51E-4897-B487-F618EE79E34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31" name="テキスト ボックス 330">
          <a:extLst>
            <a:ext uri="{FF2B5EF4-FFF2-40B4-BE49-F238E27FC236}">
              <a16:creationId xmlns:a16="http://schemas.microsoft.com/office/drawing/2014/main" xmlns="" id="{3C5EAFAD-1091-48ED-9AB4-60F66DB51C1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32" name="直線コネクタ 331">
          <a:extLst>
            <a:ext uri="{FF2B5EF4-FFF2-40B4-BE49-F238E27FC236}">
              <a16:creationId xmlns:a16="http://schemas.microsoft.com/office/drawing/2014/main" xmlns="" id="{C9BFE44D-1DEA-4AB1-B15B-F070769BBAD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33" name="テキスト ボックス 332">
          <a:extLst>
            <a:ext uri="{FF2B5EF4-FFF2-40B4-BE49-F238E27FC236}">
              <a16:creationId xmlns:a16="http://schemas.microsoft.com/office/drawing/2014/main" xmlns="" id="{0A4195A7-BA92-41D1-AE86-E574385A588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34" name="直線コネクタ 333">
          <a:extLst>
            <a:ext uri="{FF2B5EF4-FFF2-40B4-BE49-F238E27FC236}">
              <a16:creationId xmlns:a16="http://schemas.microsoft.com/office/drawing/2014/main" xmlns="" id="{92214F73-7860-4B3B-A925-7BCE7A5981D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35" name="テキスト ボックス 334">
          <a:extLst>
            <a:ext uri="{FF2B5EF4-FFF2-40B4-BE49-F238E27FC236}">
              <a16:creationId xmlns:a16="http://schemas.microsoft.com/office/drawing/2014/main" xmlns="" id="{7E15B38F-04B4-4612-90AB-2F90D513FBE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36" name="直線コネクタ 335">
          <a:extLst>
            <a:ext uri="{FF2B5EF4-FFF2-40B4-BE49-F238E27FC236}">
              <a16:creationId xmlns:a16="http://schemas.microsoft.com/office/drawing/2014/main" xmlns="" id="{921B32C1-EA9B-43F3-A29D-74BC87C5C94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37" name="テキスト ボックス 336">
          <a:extLst>
            <a:ext uri="{FF2B5EF4-FFF2-40B4-BE49-F238E27FC236}">
              <a16:creationId xmlns:a16="http://schemas.microsoft.com/office/drawing/2014/main" xmlns="" id="{FF572DCD-2D8A-49E1-88A2-00C6DC347EA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38" name="直線コネクタ 337">
          <a:extLst>
            <a:ext uri="{FF2B5EF4-FFF2-40B4-BE49-F238E27FC236}">
              <a16:creationId xmlns:a16="http://schemas.microsoft.com/office/drawing/2014/main" xmlns="" id="{F34D64BA-7BA3-4716-873A-482F4DFA5A8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39" name="テキスト ボックス 338">
          <a:extLst>
            <a:ext uri="{FF2B5EF4-FFF2-40B4-BE49-F238E27FC236}">
              <a16:creationId xmlns:a16="http://schemas.microsoft.com/office/drawing/2014/main" xmlns="" id="{32E96E32-5A0E-4699-A6F6-6860CFCB6B1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40" name="【庁舎】&#10;一人当たり面積グラフ枠">
          <a:extLst>
            <a:ext uri="{FF2B5EF4-FFF2-40B4-BE49-F238E27FC236}">
              <a16:creationId xmlns:a16="http://schemas.microsoft.com/office/drawing/2014/main" xmlns="" id="{957F9062-8425-4C06-BDB9-415D760EDEC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341" name="直線コネクタ 340">
          <a:extLst>
            <a:ext uri="{FF2B5EF4-FFF2-40B4-BE49-F238E27FC236}">
              <a16:creationId xmlns:a16="http://schemas.microsoft.com/office/drawing/2014/main" xmlns="" id="{97DDBF4C-16C9-4427-91D9-939DB146C012}"/>
            </a:ext>
          </a:extLst>
        </xdr:cNvPr>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342" name="【庁舎】&#10;一人当たり面積最小値テキスト">
          <a:extLst>
            <a:ext uri="{FF2B5EF4-FFF2-40B4-BE49-F238E27FC236}">
              <a16:creationId xmlns:a16="http://schemas.microsoft.com/office/drawing/2014/main" xmlns="" id="{6070C673-50D3-409D-B627-8C07D6439183}"/>
            </a:ext>
          </a:extLst>
        </xdr:cNvPr>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343" name="直線コネクタ 342">
          <a:extLst>
            <a:ext uri="{FF2B5EF4-FFF2-40B4-BE49-F238E27FC236}">
              <a16:creationId xmlns:a16="http://schemas.microsoft.com/office/drawing/2014/main" xmlns="" id="{CBFD1FCF-3DF8-4BDB-B3EE-F9916CF66472}"/>
            </a:ext>
          </a:extLst>
        </xdr:cNvPr>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344" name="【庁舎】&#10;一人当たり面積最大値テキスト">
          <a:extLst>
            <a:ext uri="{FF2B5EF4-FFF2-40B4-BE49-F238E27FC236}">
              <a16:creationId xmlns:a16="http://schemas.microsoft.com/office/drawing/2014/main" xmlns="" id="{B471DC7F-BD80-473A-A607-B15751860EBF}"/>
            </a:ext>
          </a:extLst>
        </xdr:cNvPr>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345" name="直線コネクタ 344">
          <a:extLst>
            <a:ext uri="{FF2B5EF4-FFF2-40B4-BE49-F238E27FC236}">
              <a16:creationId xmlns:a16="http://schemas.microsoft.com/office/drawing/2014/main" xmlns="" id="{FF681A73-4844-49E4-ACCE-2B057922DC2A}"/>
            </a:ext>
          </a:extLst>
        </xdr:cNvPr>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346" name="【庁舎】&#10;一人当たり面積平均値テキスト">
          <a:extLst>
            <a:ext uri="{FF2B5EF4-FFF2-40B4-BE49-F238E27FC236}">
              <a16:creationId xmlns:a16="http://schemas.microsoft.com/office/drawing/2014/main" xmlns="" id="{91021184-B0CC-45F5-BEB7-77A2782ECAF4}"/>
            </a:ext>
          </a:extLst>
        </xdr:cNvPr>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347" name="フローチャート: 判断 346">
          <a:extLst>
            <a:ext uri="{FF2B5EF4-FFF2-40B4-BE49-F238E27FC236}">
              <a16:creationId xmlns:a16="http://schemas.microsoft.com/office/drawing/2014/main" xmlns="" id="{409C9B21-EDC4-45F7-A090-AB9742202283}"/>
            </a:ext>
          </a:extLst>
        </xdr:cNvPr>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348" name="フローチャート: 判断 347">
          <a:extLst>
            <a:ext uri="{FF2B5EF4-FFF2-40B4-BE49-F238E27FC236}">
              <a16:creationId xmlns:a16="http://schemas.microsoft.com/office/drawing/2014/main" xmlns="" id="{D24FC8F1-9F5B-4752-BAE4-1C96A2CB9A82}"/>
            </a:ext>
          </a:extLst>
        </xdr:cNvPr>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116857</xdr:rowOff>
    </xdr:from>
    <xdr:ext cx="469744" cy="259045"/>
    <xdr:sp macro="" textlink="">
      <xdr:nvSpPr>
        <xdr:cNvPr id="349" name="n_1aveValue【庁舎】&#10;一人当たり面積">
          <a:extLst>
            <a:ext uri="{FF2B5EF4-FFF2-40B4-BE49-F238E27FC236}">
              <a16:creationId xmlns:a16="http://schemas.microsoft.com/office/drawing/2014/main" xmlns="" id="{25497A95-F37F-4CDD-9E48-BCCA6A21254B}"/>
            </a:ext>
          </a:extLst>
        </xdr:cNvPr>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350" name="フローチャート: 判断 349">
          <a:extLst>
            <a:ext uri="{FF2B5EF4-FFF2-40B4-BE49-F238E27FC236}">
              <a16:creationId xmlns:a16="http://schemas.microsoft.com/office/drawing/2014/main" xmlns="" id="{711E48C4-5A64-4509-81CC-9033FE94D1FD}"/>
            </a:ext>
          </a:extLst>
        </xdr:cNvPr>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15891</xdr:rowOff>
    </xdr:from>
    <xdr:ext cx="469744" cy="259045"/>
    <xdr:sp macro="" textlink="">
      <xdr:nvSpPr>
        <xdr:cNvPr id="351" name="n_2aveValue【庁舎】&#10;一人当たり面積">
          <a:extLst>
            <a:ext uri="{FF2B5EF4-FFF2-40B4-BE49-F238E27FC236}">
              <a16:creationId xmlns:a16="http://schemas.microsoft.com/office/drawing/2014/main" xmlns="" id="{A3F253DC-AFA5-407B-BB3A-A35A95FAA868}"/>
            </a:ext>
          </a:extLst>
        </xdr:cNvPr>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xmlns="" id="{2C569C80-016A-45FF-B90E-6E7D3FA7F25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xmlns="" id="{C4F4B815-B3F7-4BB0-8982-7B6FB58E5CA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xmlns="" id="{094D0251-DC16-4A70-880E-B19A93C55B2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xmlns="" id="{A1445365-DC0B-46CF-855F-CA294598B7A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xmlns="" id="{121B4B67-9C52-4968-ABE1-F8B64FFAAAB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135889</xdr:rowOff>
    </xdr:from>
    <xdr:to>
      <xdr:col>112</xdr:col>
      <xdr:colOff>38100</xdr:colOff>
      <xdr:row>106</xdr:row>
      <xdr:rowOff>66039</xdr:rowOff>
    </xdr:to>
    <xdr:sp macro="" textlink="">
      <xdr:nvSpPr>
        <xdr:cNvPr id="357" name="楕円 356">
          <a:extLst>
            <a:ext uri="{FF2B5EF4-FFF2-40B4-BE49-F238E27FC236}">
              <a16:creationId xmlns:a16="http://schemas.microsoft.com/office/drawing/2014/main" xmlns="" id="{8AD2992E-D398-4760-8A1D-9317735036D0}"/>
            </a:ext>
          </a:extLst>
        </xdr:cNvPr>
        <xdr:cNvSpPr/>
      </xdr:nvSpPr>
      <xdr:spPr>
        <a:xfrm>
          <a:off x="21272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57166</xdr:rowOff>
    </xdr:from>
    <xdr:ext cx="469744" cy="259045"/>
    <xdr:sp macro="" textlink="">
      <xdr:nvSpPr>
        <xdr:cNvPr id="358" name="n_1mainValue【庁舎】&#10;一人当たり面積">
          <a:extLst>
            <a:ext uri="{FF2B5EF4-FFF2-40B4-BE49-F238E27FC236}">
              <a16:creationId xmlns:a16="http://schemas.microsoft.com/office/drawing/2014/main" xmlns="" id="{F1B329BB-490B-4678-9AF9-CB6381B7F0DC}"/>
            </a:ext>
          </a:extLst>
        </xdr:cNvPr>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59" name="正方形/長方形 358">
          <a:extLst>
            <a:ext uri="{FF2B5EF4-FFF2-40B4-BE49-F238E27FC236}">
              <a16:creationId xmlns:a16="http://schemas.microsoft.com/office/drawing/2014/main" xmlns="" id="{B16434C8-FB38-441C-BCC6-0D48E062989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60" name="正方形/長方形 359">
          <a:extLst>
            <a:ext uri="{FF2B5EF4-FFF2-40B4-BE49-F238E27FC236}">
              <a16:creationId xmlns:a16="http://schemas.microsoft.com/office/drawing/2014/main" xmlns="" id="{CC270E4E-1A20-4922-871B-BC8C62AA5EE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61" name="テキスト ボックス 360">
          <a:extLst>
            <a:ext uri="{FF2B5EF4-FFF2-40B4-BE49-F238E27FC236}">
              <a16:creationId xmlns:a16="http://schemas.microsoft.com/office/drawing/2014/main" xmlns="" id="{6EF8004A-7CF5-42C4-B74D-1A9FBA536CC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であり、特に低くなっている施設は、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大規模改修を進めて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いく中で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維持管理にかかる経費の増加に留意しつつ、引き続き、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老朽化対策に取り組んでいる。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保健センターを平成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に建設している。類似団体平均を下回ってい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年が経過し老朽化してきているので、大規模改修を計画的に取り組む必要がある。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17,214
17,120
14.38
5,676,145
5,332,081
283,464
3,866,847
2,156,425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本町では、大手法人１社の町税収入が圧倒的に多額であったことが高い財政力を保つ要因となっており、その税収等の動向は財政運営に大きな影響を与えてきた。現在でも事業所は残っているものの、その規模は縮小し、かつての税収は見込めない状況に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類似団体に比べ高めの財政力を保持しているものの、その指数は減少傾向にあるので、税の徴収率向上や各種補助金等の有効活用を図り、財源の確保と財政運営の安定に努める。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605</xdr:rowOff>
    </xdr:from>
    <xdr:to>
      <xdr:col>23</xdr:col>
      <xdr:colOff>133350</xdr:colOff>
      <xdr:row>40</xdr:row>
      <xdr:rowOff>12095</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68586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605</xdr:rowOff>
    </xdr:from>
    <xdr:to>
      <xdr:col>19</xdr:col>
      <xdr:colOff>133350</xdr:colOff>
      <xdr:row>40</xdr:row>
      <xdr:rowOff>605</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6858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605</xdr:rowOff>
    </xdr:from>
    <xdr:to>
      <xdr:col>15</xdr:col>
      <xdr:colOff>82550</xdr:colOff>
      <xdr:row>40</xdr:row>
      <xdr:rowOff>605</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6858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37996</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40</xdr:row>
      <xdr:rowOff>605</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68471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132745</xdr:rowOff>
    </xdr:from>
    <xdr:to>
      <xdr:col>23</xdr:col>
      <xdr:colOff>184150</xdr:colOff>
      <xdr:row>40</xdr:row>
      <xdr:rowOff>62895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149272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666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121255</xdr:rowOff>
    </xdr:from>
    <xdr:to>
      <xdr:col>19</xdr:col>
      <xdr:colOff>184150</xdr:colOff>
      <xdr:row>40</xdr:row>
      <xdr:rowOff>51405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61582</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65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121255</xdr:rowOff>
    </xdr:from>
    <xdr:to>
      <xdr:col>15</xdr:col>
      <xdr:colOff>133350</xdr:colOff>
      <xdr:row>40</xdr:row>
      <xdr:rowOff>51405</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61582</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121255</xdr:rowOff>
    </xdr:from>
    <xdr:to>
      <xdr:col>11</xdr:col>
      <xdr:colOff>82550</xdr:colOff>
      <xdr:row>40</xdr:row>
      <xdr:rowOff>51405</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61582</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本町の経常収支比率は、普通交付税の交付や臨時財政対策債の発行などにより、類似団体平均より低い状態で推移している。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２５年度は税収入の増加によりポイントが下がり、２６年度は臨時財政対策債の発行見送りによりポイントが上がった。２７年度は臨時財政対策債の発行などによりポイントが下がったが、２８年度は税収入の減少と物件費の増加によりポイントが上がった。２９年度は、税収入が減少したことに加え、臨時財政対策債の発行額を減らしたことにより、ポイントが上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今後も各事業を厳しく精査し、義務的経費の削減に努める。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xmlns=""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xmlns=""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a:extLst>
            <a:ext uri="{FF2B5EF4-FFF2-40B4-BE49-F238E27FC236}">
              <a16:creationId xmlns:a16="http://schemas.microsoft.com/office/drawing/2014/main" xmlns="" id="{00000000-0008-0000-0300-000083000000}"/>
            </a:ext>
          </a:extLst>
        </xdr:cNvPr>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a:extLst>
            <a:ext uri="{FF2B5EF4-FFF2-40B4-BE49-F238E27FC236}">
              <a16:creationId xmlns:a16="http://schemas.microsoft.com/office/drawing/2014/main" xmlns="" id="{00000000-0008-0000-0300-000085000000}"/>
            </a:ext>
          </a:extLst>
        </xdr:cNvPr>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31569</xdr:rowOff>
    </xdr:from>
    <xdr:to>
      <xdr:col>23</xdr:col>
      <xdr:colOff>133350</xdr:colOff>
      <xdr:row>63</xdr:row>
      <xdr:rowOff>103959</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4114800" y="10832919"/>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73496</xdr:rowOff>
    </xdr:from>
    <xdr:ext cx="762000" cy="259045"/>
    <xdr:sp macro="" textlink="">
      <xdr:nvSpPr>
        <xdr:cNvPr id="136" name="財政構造の弾力性平均値テキスト">
          <a:extLst>
            <a:ext uri="{FF2B5EF4-FFF2-40B4-BE49-F238E27FC236}">
              <a16:creationId xmlns:a16="http://schemas.microsoft.com/office/drawing/2014/main" xmlns="" id="{00000000-0008-0000-0300-000088000000}"/>
            </a:ext>
          </a:extLst>
        </xdr:cNvPr>
        <xdr:cNvSpPr txBox="1"/>
      </xdr:nvSpPr>
      <xdr:spPr>
        <a:xfrm>
          <a:off x="5041900" y="1087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31569</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3225800" y="1077087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170560</xdr:rowOff>
    </xdr:from>
    <xdr:ext cx="7366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3733800" y="1097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38463</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flipV="1">
          <a:off x="2336800" y="1077087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91276</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2844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113393</xdr:rowOff>
    </xdr:from>
    <xdr:to>
      <xdr:col>11</xdr:col>
      <xdr:colOff>31750</xdr:colOff>
      <xdr:row>63</xdr:row>
      <xdr:rowOff>38463</xdr:rowOff>
    </xdr:to>
    <xdr:cxnSp macro="">
      <xdr:nvCxnSpPr>
        <xdr:cNvPr id="144" name="直線コネクタ 143">
          <a:extLst>
            <a:ext uri="{FF2B5EF4-FFF2-40B4-BE49-F238E27FC236}">
              <a16:creationId xmlns:a16="http://schemas.microsoft.com/office/drawing/2014/main" xmlns="" id="{00000000-0008-0000-0300-000090000000}"/>
            </a:ext>
          </a:extLst>
        </xdr:cNvPr>
        <xdr:cNvCxnSpPr/>
      </xdr:nvCxnSpPr>
      <xdr:spPr>
        <a:xfrm>
          <a:off x="1447800" y="1074329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a:extLst>
            <a:ext uri="{FF2B5EF4-FFF2-40B4-BE49-F238E27FC236}">
              <a16:creationId xmlns:a16="http://schemas.microsoft.com/office/drawing/2014/main" xmlns="" id="{00000000-0008-0000-0300-000093000000}"/>
            </a:ext>
          </a:extLst>
        </xdr:cNvPr>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53159</xdr:rowOff>
    </xdr:from>
    <xdr:to>
      <xdr:col>23</xdr:col>
      <xdr:colOff>184150</xdr:colOff>
      <xdr:row>63</xdr:row>
      <xdr:rowOff>154759</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9022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69686</xdr:rowOff>
    </xdr:from>
    <xdr:ext cx="762000" cy="259045"/>
    <xdr:sp macro="" textlink="">
      <xdr:nvSpPr>
        <xdr:cNvPr id="155" name="財政構造の弾力性該当値テキスト">
          <a:extLst>
            <a:ext uri="{FF2B5EF4-FFF2-40B4-BE49-F238E27FC236}">
              <a16:creationId xmlns:a16="http://schemas.microsoft.com/office/drawing/2014/main" xmlns="" id="{00000000-0008-0000-0300-00009B000000}"/>
            </a:ext>
          </a:extLst>
        </xdr:cNvPr>
        <xdr:cNvSpPr txBox="1"/>
      </xdr:nvSpPr>
      <xdr:spPr>
        <a:xfrm>
          <a:off x="50419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152219</xdr:rowOff>
    </xdr:from>
    <xdr:to>
      <xdr:col>19</xdr:col>
      <xdr:colOff>184150</xdr:colOff>
      <xdr:row>63</xdr:row>
      <xdr:rowOff>82369</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4064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92546</xdr:rowOff>
    </xdr:from>
    <xdr:ext cx="7366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3733800" y="10550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159113</xdr:rowOff>
    </xdr:from>
    <xdr:to>
      <xdr:col>11</xdr:col>
      <xdr:colOff>82550</xdr:colOff>
      <xdr:row>63</xdr:row>
      <xdr:rowOff>89263</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2286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99440</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955800" y="1055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62593</xdr:rowOff>
    </xdr:from>
    <xdr:to>
      <xdr:col>7</xdr:col>
      <xdr:colOff>31750</xdr:colOff>
      <xdr:row>62</xdr:row>
      <xdr:rowOff>164193</xdr:rowOff>
    </xdr:to>
    <xdr:sp macro="" textlink="">
      <xdr:nvSpPr>
        <xdr:cNvPr id="162" name="楕円 161">
          <a:extLst>
            <a:ext uri="{FF2B5EF4-FFF2-40B4-BE49-F238E27FC236}">
              <a16:creationId xmlns:a16="http://schemas.microsoft.com/office/drawing/2014/main" xmlns="" id="{00000000-0008-0000-0300-0000A2000000}"/>
            </a:ext>
          </a:extLst>
        </xdr:cNvPr>
        <xdr:cNvSpPr/>
      </xdr:nvSpPr>
      <xdr:spPr>
        <a:xfrm>
          <a:off x="1397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2920</xdr:rowOff>
    </xdr:from>
    <xdr:ext cx="762000" cy="259045"/>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1066800" y="104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xmlns=""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xmlns=""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類似団体の平均に比べ、人口一人当たりの人件費・物件費等は低くなっている。金額の多寡のみで適正度を測ることは難しいが、人件費・物件費は抑制されている。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今後もこれらの水準を保ちつつ、経費の適正な使途に努める。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60717</xdr:rowOff>
    </xdr:from>
    <xdr:to>
      <xdr:col>23</xdr:col>
      <xdr:colOff>133350</xdr:colOff>
      <xdr:row>81</xdr:row>
      <xdr:rowOff>68636</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flipV="1">
          <a:off x="4114800" y="13948167"/>
          <a:ext cx="8382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11166</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07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29724</xdr:rowOff>
    </xdr:from>
    <xdr:to>
      <xdr:col>19</xdr:col>
      <xdr:colOff>133350</xdr:colOff>
      <xdr:row>81</xdr:row>
      <xdr:rowOff>68636</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3225800" y="13917174"/>
          <a:ext cx="889000" cy="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13881</xdr:rowOff>
    </xdr:from>
    <xdr:to>
      <xdr:col>15</xdr:col>
      <xdr:colOff>82550</xdr:colOff>
      <xdr:row>81</xdr:row>
      <xdr:rowOff>29724</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2336800" y="13901331"/>
          <a:ext cx="889000" cy="1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95217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415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159753</xdr:rowOff>
    </xdr:from>
    <xdr:to>
      <xdr:col>11</xdr:col>
      <xdr:colOff>31750</xdr:colOff>
      <xdr:row>81</xdr:row>
      <xdr:rowOff>13881</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1447800" y="13875753"/>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84053</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31214</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9917</xdr:rowOff>
    </xdr:from>
    <xdr:to>
      <xdr:col>23</xdr:col>
      <xdr:colOff>184150</xdr:colOff>
      <xdr:row>81</xdr:row>
      <xdr:rowOff>111517</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902200" y="1389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102644</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381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17836</xdr:rowOff>
    </xdr:from>
    <xdr:to>
      <xdr:col>19</xdr:col>
      <xdr:colOff>184150</xdr:colOff>
      <xdr:row>81</xdr:row>
      <xdr:rowOff>119436</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064000" y="1390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129613</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3674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150374</xdr:rowOff>
    </xdr:from>
    <xdr:to>
      <xdr:col>15</xdr:col>
      <xdr:colOff>133350</xdr:colOff>
      <xdr:row>81</xdr:row>
      <xdr:rowOff>80524</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3175000" y="1386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90701</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363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134531</xdr:rowOff>
    </xdr:from>
    <xdr:to>
      <xdr:col>11</xdr:col>
      <xdr:colOff>82550</xdr:colOff>
      <xdr:row>81</xdr:row>
      <xdr:rowOff>64681</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2286000" y="1385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74858</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361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108953</xdr:rowOff>
    </xdr:from>
    <xdr:to>
      <xdr:col>7</xdr:col>
      <xdr:colOff>31750</xdr:colOff>
      <xdr:row>81</xdr:row>
      <xdr:rowOff>39103</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1397000" y="1382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49280</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359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本町では、１８年度の給与構造改革以降、給与適正化に努めてきた。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２５年度は「国家公務員の給与に関する臨時特例法」の趣旨を尊重し、職員の給与削減を行ったことから本指数が下がり、２６年度は横ばいに推移した。２７年度は「給与制度の総合的見直し」を行わなかったため指数が上がったが、２８年度は見直しを実施したため、指数を下げ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なお、２９年度の指数は２８年度と同じであるが、これは前年度数値を引用しているためである。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今後も、人事院勧告等に基づきながら、給与の適正化に努める。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159052</xdr:rowOff>
    </xdr:from>
    <xdr:to>
      <xdr:col>81</xdr:col>
      <xdr:colOff>44450</xdr:colOff>
      <xdr:row>86</xdr:row>
      <xdr:rowOff>159052</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179800" y="149037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103311</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848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159052</xdr:rowOff>
    </xdr:from>
    <xdr:to>
      <xdr:col>77</xdr:col>
      <xdr:colOff>44450</xdr:colOff>
      <xdr:row>88</xdr:row>
      <xdr:rowOff>34471</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5290800" y="14903752"/>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55638</xdr:rowOff>
    </xdr:from>
    <xdr:to>
      <xdr:col>72</xdr:col>
      <xdr:colOff>203200</xdr:colOff>
      <xdr:row>88</xdr:row>
      <xdr:rowOff>34471</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4401800" y="14800338"/>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83050</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55638</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a:off x="13512800" y="147658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108252</xdr:rowOff>
    </xdr:from>
    <xdr:to>
      <xdr:col>81</xdr:col>
      <xdr:colOff>95250</xdr:colOff>
      <xdr:row>87</xdr:row>
      <xdr:rowOff>38402</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124779</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108252</xdr:rowOff>
    </xdr:from>
    <xdr:to>
      <xdr:col>77</xdr:col>
      <xdr:colOff>95250</xdr:colOff>
      <xdr:row>87</xdr:row>
      <xdr:rowOff>38402</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48579</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462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4838</xdr:rowOff>
    </xdr:from>
    <xdr:to>
      <xdr:col>68</xdr:col>
      <xdr:colOff>203200</xdr:colOff>
      <xdr:row>86</xdr:row>
      <xdr:rowOff>106438</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近年における定員管理の状況の推移については、事務の効率化や人材育成を推進し、職員数増加の抑制に努め、本項目の人数は横ばいに推移している。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今後も引き続き事務事業等の見直しを計画的に行うとともに、適正な人事配置や組織体制の構築を図り、適正な定員管理に努める。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xmlns=""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xmlns=""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a:extLst>
            <a:ext uri="{FF2B5EF4-FFF2-40B4-BE49-F238E27FC236}">
              <a16:creationId xmlns:a16="http://schemas.microsoft.com/office/drawing/2014/main" xmlns="" id="{00000000-0008-0000-0300-000041010000}"/>
            </a:ext>
          </a:extLst>
        </xdr:cNvPr>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a:extLst>
            <a:ext uri="{FF2B5EF4-FFF2-40B4-BE49-F238E27FC236}">
              <a16:creationId xmlns:a16="http://schemas.microsoft.com/office/drawing/2014/main" xmlns="" id="{00000000-0008-0000-0300-000043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128815</xdr:rowOff>
    </xdr:from>
    <xdr:to>
      <xdr:col>81</xdr:col>
      <xdr:colOff>44450</xdr:colOff>
      <xdr:row>60</xdr:row>
      <xdr:rowOff>131112</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flipV="1">
          <a:off x="16179800" y="10415815"/>
          <a:ext cx="8382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94663</xdr:rowOff>
    </xdr:from>
    <xdr:ext cx="762000" cy="259045"/>
    <xdr:sp macro="" textlink="">
      <xdr:nvSpPr>
        <xdr:cNvPr id="326" name="定員管理の状況平均値テキスト">
          <a:extLst>
            <a:ext uri="{FF2B5EF4-FFF2-40B4-BE49-F238E27FC236}">
              <a16:creationId xmlns:a16="http://schemas.microsoft.com/office/drawing/2014/main" xmlns="" id="{00000000-0008-0000-0300-000046010000}"/>
            </a:ext>
          </a:extLst>
        </xdr:cNvPr>
        <xdr:cNvSpPr txBox="1"/>
      </xdr:nvSpPr>
      <xdr:spPr>
        <a:xfrm>
          <a:off x="17106900" y="1055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131112</xdr:rowOff>
    </xdr:from>
    <xdr:to>
      <xdr:col>77</xdr:col>
      <xdr:colOff>44450</xdr:colOff>
      <xdr:row>60</xdr:row>
      <xdr:rowOff>132262</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flipV="1">
          <a:off x="15290800" y="10418112"/>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132262</xdr:rowOff>
    </xdr:from>
    <xdr:to>
      <xdr:col>72</xdr:col>
      <xdr:colOff>203200</xdr:colOff>
      <xdr:row>60</xdr:row>
      <xdr:rowOff>134559</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flipV="1">
          <a:off x="14401800" y="10419262"/>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134559</xdr:rowOff>
    </xdr:from>
    <xdr:to>
      <xdr:col>68</xdr:col>
      <xdr:colOff>152400</xdr:colOff>
      <xdr:row>60</xdr:row>
      <xdr:rowOff>144901</xdr:rowOff>
    </xdr:to>
    <xdr:cxnSp macro="">
      <xdr:nvCxnSpPr>
        <xdr:cNvPr id="334" name="直線コネクタ 333">
          <a:extLst>
            <a:ext uri="{FF2B5EF4-FFF2-40B4-BE49-F238E27FC236}">
              <a16:creationId xmlns:a16="http://schemas.microsoft.com/office/drawing/2014/main" xmlns="" id="{00000000-0008-0000-0300-00004E010000}"/>
            </a:ext>
          </a:extLst>
        </xdr:cNvPr>
        <xdr:cNvCxnSpPr/>
      </xdr:nvCxnSpPr>
      <xdr:spPr>
        <a:xfrm flipV="1">
          <a:off x="13512800" y="10421559"/>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3041</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a:extLst>
            <a:ext uri="{FF2B5EF4-FFF2-40B4-BE49-F238E27FC236}">
              <a16:creationId xmlns:a16="http://schemas.microsoft.com/office/drawing/2014/main" xmlns="" id="{00000000-0008-0000-0300-000051010000}"/>
            </a:ext>
          </a:extLst>
        </xdr:cNvPr>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78015</xdr:rowOff>
    </xdr:from>
    <xdr:to>
      <xdr:col>81</xdr:col>
      <xdr:colOff>95250</xdr:colOff>
      <xdr:row>61</xdr:row>
      <xdr:rowOff>8165</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9672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94542</xdr:rowOff>
    </xdr:from>
    <xdr:ext cx="762000" cy="259045"/>
    <xdr:sp macro="" textlink="">
      <xdr:nvSpPr>
        <xdr:cNvPr id="345" name="定員管理の状況該当値テキスト">
          <a:extLst>
            <a:ext uri="{FF2B5EF4-FFF2-40B4-BE49-F238E27FC236}">
              <a16:creationId xmlns:a16="http://schemas.microsoft.com/office/drawing/2014/main" xmlns="" id="{00000000-0008-0000-0300-000059010000}"/>
            </a:ext>
          </a:extLst>
        </xdr:cNvPr>
        <xdr:cNvSpPr txBox="1"/>
      </xdr:nvSpPr>
      <xdr:spPr>
        <a:xfrm>
          <a:off x="17106900" y="1021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80312</xdr:rowOff>
    </xdr:from>
    <xdr:to>
      <xdr:col>77</xdr:col>
      <xdr:colOff>95250</xdr:colOff>
      <xdr:row>61</xdr:row>
      <xdr:rowOff>10462</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6129000" y="103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20639</xdr:rowOff>
    </xdr:from>
    <xdr:ext cx="7366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5798800" y="10136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81462</xdr:rowOff>
    </xdr:from>
    <xdr:to>
      <xdr:col>73</xdr:col>
      <xdr:colOff>44450</xdr:colOff>
      <xdr:row>61</xdr:row>
      <xdr:rowOff>11612</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5240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21789</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909800" y="1013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83759</xdr:rowOff>
    </xdr:from>
    <xdr:to>
      <xdr:col>68</xdr:col>
      <xdr:colOff>203200</xdr:colOff>
      <xdr:row>61</xdr:row>
      <xdr:rowOff>13909</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43510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24086</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94101</xdr:rowOff>
    </xdr:from>
    <xdr:to>
      <xdr:col>64</xdr:col>
      <xdr:colOff>152400</xdr:colOff>
      <xdr:row>61</xdr:row>
      <xdr:rowOff>24251</xdr:rowOff>
    </xdr:to>
    <xdr:sp macro="" textlink="">
      <xdr:nvSpPr>
        <xdr:cNvPr id="352" name="楕円 351">
          <a:extLst>
            <a:ext uri="{FF2B5EF4-FFF2-40B4-BE49-F238E27FC236}">
              <a16:creationId xmlns:a16="http://schemas.microsoft.com/office/drawing/2014/main" xmlns="" id="{00000000-0008-0000-0300-000060010000}"/>
            </a:ext>
          </a:extLst>
        </xdr:cNvPr>
        <xdr:cNvSpPr/>
      </xdr:nvSpPr>
      <xdr:spPr>
        <a:xfrm>
          <a:off x="134620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34428</xdr:rowOff>
    </xdr:from>
    <xdr:ext cx="762000" cy="259045"/>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131800" y="1014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xmlns=""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本町では、法人税収等を背景に、これまで地方債の発行を抑制して各種事業を実施してきたことにより、類似団体の平均を大きく下回り、近年においてもその推移は減少傾向にある。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今後も実施事業の的確な選択により、地方債の発行に大きく依存することのない財政運営に努める。</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xmlns=""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a:extLst>
            <a:ext uri="{FF2B5EF4-FFF2-40B4-BE49-F238E27FC236}">
              <a16:creationId xmlns:a16="http://schemas.microsoft.com/office/drawing/2014/main" xmlns="" id="{00000000-0008-0000-0300-00007B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a:extLst>
            <a:ext uri="{FF2B5EF4-FFF2-40B4-BE49-F238E27FC236}">
              <a16:creationId xmlns:a16="http://schemas.microsoft.com/office/drawing/2014/main" xmlns="" id="{00000000-0008-0000-0300-00007D010000}"/>
            </a:ext>
          </a:extLst>
        </xdr:cNvPr>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7938</xdr:rowOff>
    </xdr:from>
    <xdr:to>
      <xdr:col>81</xdr:col>
      <xdr:colOff>44450</xdr:colOff>
      <xdr:row>37</xdr:row>
      <xdr:rowOff>20003</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6179800" y="635158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4" name="公債費負担の状況平均値テキスト">
          <a:extLst>
            <a:ext uri="{FF2B5EF4-FFF2-40B4-BE49-F238E27FC236}">
              <a16:creationId xmlns:a16="http://schemas.microsoft.com/office/drawing/2014/main" xmlns="" id="{00000000-0008-0000-0300-000080010000}"/>
            </a:ext>
          </a:extLst>
        </xdr:cNvPr>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20003</xdr:rowOff>
    </xdr:from>
    <xdr:to>
      <xdr:col>77</xdr:col>
      <xdr:colOff>44450</xdr:colOff>
      <xdr:row>37</xdr:row>
      <xdr:rowOff>50165</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5290800" y="636365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50165</xdr:rowOff>
    </xdr:from>
    <xdr:to>
      <xdr:col>72</xdr:col>
      <xdr:colOff>203200</xdr:colOff>
      <xdr:row>37</xdr:row>
      <xdr:rowOff>104458</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4401800" y="639381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104458</xdr:rowOff>
    </xdr:from>
    <xdr:to>
      <xdr:col>68</xdr:col>
      <xdr:colOff>152400</xdr:colOff>
      <xdr:row>38</xdr:row>
      <xdr:rowOff>41593</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flipV="1">
          <a:off x="13512800" y="644810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128588</xdr:rowOff>
    </xdr:from>
    <xdr:to>
      <xdr:col>81</xdr:col>
      <xdr:colOff>95250</xdr:colOff>
      <xdr:row>37</xdr:row>
      <xdr:rowOff>58738</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9672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49865</xdr:rowOff>
    </xdr:from>
    <xdr:ext cx="762000" cy="259045"/>
    <xdr:sp macro="" textlink="">
      <xdr:nvSpPr>
        <xdr:cNvPr id="403" name="公債費負担の状況該当値テキスト">
          <a:extLst>
            <a:ext uri="{FF2B5EF4-FFF2-40B4-BE49-F238E27FC236}">
              <a16:creationId xmlns:a16="http://schemas.microsoft.com/office/drawing/2014/main" xmlns="" id="{00000000-0008-0000-0300-000093010000}"/>
            </a:ext>
          </a:extLst>
        </xdr:cNvPr>
        <xdr:cNvSpPr txBox="1"/>
      </xdr:nvSpPr>
      <xdr:spPr>
        <a:xfrm>
          <a:off x="17106900" y="62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140653</xdr:rowOff>
    </xdr:from>
    <xdr:to>
      <xdr:col>77</xdr:col>
      <xdr:colOff>95250</xdr:colOff>
      <xdr:row>37</xdr:row>
      <xdr:rowOff>70803</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129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80980</xdr:rowOff>
    </xdr:from>
    <xdr:ext cx="7366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798800" y="6081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170815</xdr:rowOff>
    </xdr:from>
    <xdr:to>
      <xdr:col>73</xdr:col>
      <xdr:colOff>44450</xdr:colOff>
      <xdr:row>37</xdr:row>
      <xdr:rowOff>100965</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5240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111142</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909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53658</xdr:rowOff>
    </xdr:from>
    <xdr:to>
      <xdr:col>68</xdr:col>
      <xdr:colOff>203200</xdr:colOff>
      <xdr:row>37</xdr:row>
      <xdr:rowOff>155258</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4351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165435</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020800" y="616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162243</xdr:rowOff>
    </xdr:from>
    <xdr:to>
      <xdr:col>64</xdr:col>
      <xdr:colOff>152400</xdr:colOff>
      <xdr:row>38</xdr:row>
      <xdr:rowOff>92393</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34620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102569</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131800" y="627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２９年度の将来負担比率は、２８年度と比較して、地方債現在高は増加したものの、公営企業債等繰入見込額は減少したことから、２３年度以来７年連続でマイナス算定（算定されない）となり、類似団体内順位では第１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今後も負担を将来に先送りする財政運営を極力避け、適正な地方債の発行や義務的経費の抑制に努め、財政の健全化を図る。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xmlns=""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a:extLst>
            <a:ext uri="{FF2B5EF4-FFF2-40B4-BE49-F238E27FC236}">
              <a16:creationId xmlns:a16="http://schemas.microsoft.com/office/drawing/2014/main" xmlns="" id="{00000000-0008-0000-0300-0000B5010000}"/>
            </a:ext>
          </a:extLst>
        </xdr:cNvPr>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a:extLst>
            <a:ext uri="{FF2B5EF4-FFF2-40B4-BE49-F238E27FC236}">
              <a16:creationId xmlns:a16="http://schemas.microsoft.com/office/drawing/2014/main" xmlns="" id="{00000000-0008-0000-0300-0000B7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93203</xdr:rowOff>
    </xdr:from>
    <xdr:ext cx="762000" cy="259045"/>
    <xdr:sp macro="" textlink="">
      <xdr:nvSpPr>
        <xdr:cNvPr id="441" name="将来負担の状況平均値テキスト">
          <a:extLst>
            <a:ext uri="{FF2B5EF4-FFF2-40B4-BE49-F238E27FC236}">
              <a16:creationId xmlns:a16="http://schemas.microsoft.com/office/drawing/2014/main" xmlns="" id="{00000000-0008-0000-0300-0000B9010000}"/>
            </a:ext>
          </a:extLst>
        </xdr:cNvPr>
        <xdr:cNvSpPr txBox="1"/>
      </xdr:nvSpPr>
      <xdr:spPr>
        <a:xfrm>
          <a:off x="17106900" y="2664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169386</xdr:rowOff>
    </xdr:from>
    <xdr:to>
      <xdr:col>73</xdr:col>
      <xdr:colOff>44450</xdr:colOff>
      <xdr:row>16</xdr:row>
      <xdr:rowOff>99536</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71533</xdr:rowOff>
    </xdr:from>
    <xdr:to>
      <xdr:col>68</xdr:col>
      <xdr:colOff>203200</xdr:colOff>
      <xdr:row>17</xdr:row>
      <xdr:rowOff>1683</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17,214
17,120
14.38
5,676,145
5,332,081
283,464
3,866,847
2,156,425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の比率を上回っているが、２５年度に「国家公務員の給与に関する臨時特例法」の趣旨を尊重して職員給与の削減を行い、人件費の総額が前年度を下回ったため、本比率のポイントを下げ、その後は横ばいに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正規職員の採用を計画的に行うなど、今後とも適正な人事管理に努める。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69850</xdr:rowOff>
    </xdr:from>
    <xdr:to>
      <xdr:col>24</xdr:col>
      <xdr:colOff>25400</xdr:colOff>
      <xdr:row>39</xdr:row>
      <xdr:rowOff>69850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756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54610</xdr:rowOff>
    </xdr:from>
    <xdr:to>
      <xdr:col>19</xdr:col>
      <xdr:colOff>187325</xdr:colOff>
      <xdr:row>39</xdr:row>
      <xdr:rowOff>69850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741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54610</xdr:rowOff>
    </xdr:from>
    <xdr:to>
      <xdr:col>15</xdr:col>
      <xdr:colOff>98425</xdr:colOff>
      <xdr:row>39</xdr:row>
      <xdr:rowOff>85090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741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31750</xdr:rowOff>
    </xdr:from>
    <xdr:to>
      <xdr:col>11</xdr:col>
      <xdr:colOff>9525</xdr:colOff>
      <xdr:row>39</xdr:row>
      <xdr:rowOff>85090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718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3810</xdr:rowOff>
    </xdr:from>
    <xdr:to>
      <xdr:col>15</xdr:col>
      <xdr:colOff>149225</xdr:colOff>
      <xdr:row>39</xdr:row>
      <xdr:rowOff>105410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90187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34290</xdr:rowOff>
    </xdr:from>
    <xdr:to>
      <xdr:col>11</xdr:col>
      <xdr:colOff>60325</xdr:colOff>
      <xdr:row>39</xdr:row>
      <xdr:rowOff>135890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120667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152400</xdr:rowOff>
    </xdr:from>
    <xdr:to>
      <xdr:col>6</xdr:col>
      <xdr:colOff>171450</xdr:colOff>
      <xdr:row>39</xdr:row>
      <xdr:rowOff>82550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67327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本町では、正規職員の採用を抑制するために非常勤職員の採用が多いこと、また、施設等が他に比べ充実しており、維持管理に係る経費が多額であることから、物件費の比率が比較的高い傾向にある。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国の経済対策等により費用が増加するなかにあっても、割合としては横ばいに推移してきたが、２８・２９年度はふるさと納税に係る委託料の影響により、ポイントが増加したものである。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今後も経費の節減に努め、適正な財政運営を図る。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18</xdr:row>
      <xdr:rowOff>35560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5671800" y="30226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107950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2908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24130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893800" y="2908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24130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923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扶助費は、類似団体と同水準となっている。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２５・２６年度は児童手当が減少し、障害者自立支援給付費が増加している。２７年度は小児医療費が増加し、２８年度は児童手当が減少している。２９年度は児童手当が引き続き減少しているものの、障害者自立支援給付費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義務的経費である扶助費は、制度改正等による対象の拡大などによりその抑制は難しいが、今後もその傾向には注意していく。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169863</xdr:rowOff>
    </xdr:from>
    <xdr:to>
      <xdr:col>24</xdr:col>
      <xdr:colOff>25400</xdr:colOff>
      <xdr:row>56</xdr:row>
      <xdr:rowOff>26988</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3987800" y="9599613"/>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148290</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578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169863</xdr:rowOff>
    </xdr:from>
    <xdr:to>
      <xdr:col>19</xdr:col>
      <xdr:colOff>187325</xdr:colOff>
      <xdr:row>55</xdr:row>
      <xdr:rowOff>169863</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3098800" y="95996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84138</xdr:rowOff>
    </xdr:from>
    <xdr:to>
      <xdr:col>15</xdr:col>
      <xdr:colOff>98425</xdr:colOff>
      <xdr:row>55</xdr:row>
      <xdr:rowOff>169863</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2209800" y="9513888"/>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84138</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944245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134002</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147638</xdr:rowOff>
    </xdr:from>
    <xdr:to>
      <xdr:col>24</xdr:col>
      <xdr:colOff>76200</xdr:colOff>
      <xdr:row>56</xdr:row>
      <xdr:rowOff>77788</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164165</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42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119063</xdr:rowOff>
    </xdr:from>
    <xdr:to>
      <xdr:col>20</xdr:col>
      <xdr:colOff>38100</xdr:colOff>
      <xdr:row>56</xdr:row>
      <xdr:rowOff>49213</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59390</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31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119063</xdr:rowOff>
    </xdr:from>
    <xdr:to>
      <xdr:col>15</xdr:col>
      <xdr:colOff>149225</xdr:colOff>
      <xdr:row>56</xdr:row>
      <xdr:rowOff>49213</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33990</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63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33338</xdr:rowOff>
    </xdr:from>
    <xdr:to>
      <xdr:col>11</xdr:col>
      <xdr:colOff>60325</xdr:colOff>
      <xdr:row>55</xdr:row>
      <xdr:rowOff>134938</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145115</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その他において大きな要因を占めているのは、特別会計等への繰出金である。年度により比率に若干の増減があるが、ほぼ横ばいに推移している。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今後も特別会計等の適正な運営に資するよう、適切な繰出金を支出していく。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a:extLst>
            <a:ext uri="{FF2B5EF4-FFF2-40B4-BE49-F238E27FC236}">
              <a16:creationId xmlns:a16="http://schemas.microsoft.com/office/drawing/2014/main" xmlns="" id="{00000000-0008-0000-0400-0000F4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a:extLst>
            <a:ext uri="{FF2B5EF4-FFF2-40B4-BE49-F238E27FC236}">
              <a16:creationId xmlns:a16="http://schemas.microsoft.com/office/drawing/2014/main" xmlns="" id="{00000000-0008-0000-0400-0000F6000000}"/>
            </a:ext>
          </a:extLst>
        </xdr:cNvPr>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a:extLst>
            <a:ext uri="{FF2B5EF4-FFF2-40B4-BE49-F238E27FC236}">
              <a16:creationId xmlns:a16="http://schemas.microsoft.com/office/drawing/2014/main" xmlns="" id="{00000000-0008-0000-0400-0000F8000000}"/>
            </a:ext>
          </a:extLst>
        </xdr:cNvPr>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83566</xdr:rowOff>
    </xdr:from>
    <xdr:to>
      <xdr:col>82</xdr:col>
      <xdr:colOff>107950</xdr:colOff>
      <xdr:row>57</xdr:row>
      <xdr:rowOff>120142</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5671800" y="98562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51" name="その他平均値テキスト">
          <a:extLst>
            <a:ext uri="{FF2B5EF4-FFF2-40B4-BE49-F238E27FC236}">
              <a16:creationId xmlns:a16="http://schemas.microsoft.com/office/drawing/2014/main" xmlns="" id="{00000000-0008-0000-0400-0000FB000000}"/>
            </a:ext>
          </a:extLst>
        </xdr:cNvPr>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56134</xdr:rowOff>
    </xdr:from>
    <xdr:to>
      <xdr:col>78</xdr:col>
      <xdr:colOff>69850</xdr:colOff>
      <xdr:row>57</xdr:row>
      <xdr:rowOff>83566</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4782800" y="98287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121683</xdr:rowOff>
    </xdr:from>
    <xdr:ext cx="7366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5290800" y="955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56134</xdr:rowOff>
    </xdr:from>
    <xdr:to>
      <xdr:col>73</xdr:col>
      <xdr:colOff>180975</xdr:colOff>
      <xdr:row>57</xdr:row>
      <xdr:rowOff>120142</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3893800" y="98287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98823</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4401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51562</xdr:rowOff>
    </xdr:from>
    <xdr:to>
      <xdr:col>69</xdr:col>
      <xdr:colOff>92075</xdr:colOff>
      <xdr:row>57</xdr:row>
      <xdr:rowOff>120142</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a:off x="13004800" y="98242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117111</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3512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a:extLst>
            <a:ext uri="{FF2B5EF4-FFF2-40B4-BE49-F238E27FC236}">
              <a16:creationId xmlns:a16="http://schemas.microsoft.com/office/drawing/2014/main" xmlns="" id="{00000000-0008-0000-0400-000006010000}"/>
            </a:ext>
          </a:extLst>
        </xdr:cNvPr>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69342</xdr:rowOff>
    </xdr:from>
    <xdr:to>
      <xdr:col>82</xdr:col>
      <xdr:colOff>158750</xdr:colOff>
      <xdr:row>57</xdr:row>
      <xdr:rowOff>170942</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64592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41419</xdr:rowOff>
    </xdr:from>
    <xdr:ext cx="762000" cy="259045"/>
    <xdr:sp macro="" textlink="">
      <xdr:nvSpPr>
        <xdr:cNvPr id="270" name="その他該当値テキスト">
          <a:extLst>
            <a:ext uri="{FF2B5EF4-FFF2-40B4-BE49-F238E27FC236}">
              <a16:creationId xmlns:a16="http://schemas.microsoft.com/office/drawing/2014/main" xmlns="" id="{00000000-0008-0000-0400-00000E010000}"/>
            </a:ext>
          </a:extLst>
        </xdr:cNvPr>
        <xdr:cNvSpPr txBox="1"/>
      </xdr:nvSpPr>
      <xdr:spPr>
        <a:xfrm>
          <a:off x="165989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32766</xdr:rowOff>
    </xdr:from>
    <xdr:to>
      <xdr:col>78</xdr:col>
      <xdr:colOff>120650</xdr:colOff>
      <xdr:row>57</xdr:row>
      <xdr:rowOff>134366</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5621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119143</xdr:rowOff>
    </xdr:from>
    <xdr:ext cx="7366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5290800" y="989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5334</xdr:rowOff>
    </xdr:from>
    <xdr:to>
      <xdr:col>74</xdr:col>
      <xdr:colOff>31750</xdr:colOff>
      <xdr:row>57</xdr:row>
      <xdr:rowOff>106934</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4732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91711</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69342</xdr:rowOff>
    </xdr:from>
    <xdr:to>
      <xdr:col>69</xdr:col>
      <xdr:colOff>142875</xdr:colOff>
      <xdr:row>57</xdr:row>
      <xdr:rowOff>170942</xdr:rowOff>
    </xdr:to>
    <xdr:sp macro="" textlink="">
      <xdr:nvSpPr>
        <xdr:cNvPr id="275" name="楕円 274">
          <a:extLst>
            <a:ext uri="{FF2B5EF4-FFF2-40B4-BE49-F238E27FC236}">
              <a16:creationId xmlns:a16="http://schemas.microsoft.com/office/drawing/2014/main" xmlns="" id="{00000000-0008-0000-0400-000013010000}"/>
            </a:ext>
          </a:extLst>
        </xdr:cNvPr>
        <xdr:cNvSpPr/>
      </xdr:nvSpPr>
      <xdr:spPr>
        <a:xfrm>
          <a:off x="13843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155719</xdr:rowOff>
    </xdr:from>
    <xdr:ext cx="762000" cy="259045"/>
    <xdr:sp macro="" textlink="">
      <xdr:nvSpPr>
        <xdr:cNvPr id="276" name="テキスト ボックス 275">
          <a:extLst>
            <a:ext uri="{FF2B5EF4-FFF2-40B4-BE49-F238E27FC236}">
              <a16:creationId xmlns:a16="http://schemas.microsoft.com/office/drawing/2014/main" xmlns="" id="{00000000-0008-0000-0400-000014010000}"/>
            </a:ext>
          </a:extLst>
        </xdr:cNvPr>
        <xdr:cNvSpPr txBox="1"/>
      </xdr:nvSpPr>
      <xdr:spPr>
        <a:xfrm>
          <a:off x="135128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77" name="楕円 276">
          <a:extLst>
            <a:ext uri="{FF2B5EF4-FFF2-40B4-BE49-F238E27FC236}">
              <a16:creationId xmlns:a16="http://schemas.microsoft.com/office/drawing/2014/main" xmlns="" id="{00000000-0008-0000-0400-000015010000}"/>
            </a:ext>
          </a:extLst>
        </xdr:cNvPr>
        <xdr:cNvSpPr/>
      </xdr:nvSpPr>
      <xdr:spPr>
        <a:xfrm>
          <a:off x="12954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87139</xdr:rowOff>
    </xdr:from>
    <xdr:ext cx="762000" cy="259045"/>
    <xdr:sp macro="" textlink="">
      <xdr:nvSpPr>
        <xdr:cNvPr id="278" name="テキスト ボックス 277">
          <a:extLst>
            <a:ext uri="{FF2B5EF4-FFF2-40B4-BE49-F238E27FC236}">
              <a16:creationId xmlns:a16="http://schemas.microsoft.com/office/drawing/2014/main" xmlns="" id="{00000000-0008-0000-0400-000016010000}"/>
            </a:ext>
          </a:extLst>
        </xdr:cNvPr>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消防事務の委託や清掃業務等を一部事務組合で実施しているため、その負担金等の支出が主な内容である。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類似団体との比率の比較では同水準であるが、２８・２９年度は土地区画整理事業に係る補助が増加している。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今後とも各種団体等への負担の適正化を図り、経費の節減と安定した財政運営を図る。</a:t>
          </a:r>
        </a:p>
      </xdr:txBody>
    </xdr:sp>
    <xdr:clientData/>
  </xdr:twoCellAnchor>
  <xdr:oneCellAnchor>
    <xdr:from>
      <xdr:col>62</xdr:col>
      <xdr:colOff>6350</xdr:colOff>
      <xdr:row>29</xdr:row>
      <xdr:rowOff>107950</xdr:rowOff>
    </xdr:from>
    <xdr:ext cx="298543" cy="225703"/>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a:extLst>
            <a:ext uri="{FF2B5EF4-FFF2-40B4-BE49-F238E27FC236}">
              <a16:creationId xmlns:a16="http://schemas.microsoft.com/office/drawing/2014/main" xmlns="" id="{00000000-0008-0000-0400-00002A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a:extLst>
            <a:ext uri="{FF2B5EF4-FFF2-40B4-BE49-F238E27FC236}">
              <a16:creationId xmlns:a16="http://schemas.microsoft.com/office/drawing/2014/main" xmlns="" id="{00000000-0008-0000-0400-00002C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xmlns=""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a:extLst>
            <a:ext uri="{FF2B5EF4-FFF2-40B4-BE49-F238E27FC236}">
              <a16:creationId xmlns:a16="http://schemas.microsoft.com/office/drawing/2014/main" xmlns="" id="{00000000-0008-0000-0400-000030010000}"/>
            </a:ext>
          </a:extLst>
        </xdr:cNvPr>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a:extLst>
            <a:ext uri="{FF2B5EF4-FFF2-40B4-BE49-F238E27FC236}">
              <a16:creationId xmlns:a16="http://schemas.microsoft.com/office/drawing/2014/main" xmlns="" id="{00000000-0008-0000-0400-000032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19558</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5671800" y="63540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9" name="補助費等平均値テキスト">
          <a:extLst>
            <a:ext uri="{FF2B5EF4-FFF2-40B4-BE49-F238E27FC236}">
              <a16:creationId xmlns:a16="http://schemas.microsoft.com/office/drawing/2014/main" xmlns="" id="{00000000-0008-0000-0400-000035010000}"/>
            </a:ext>
          </a:extLst>
        </xdr:cNvPr>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56134</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4782800" y="63632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60706</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3893800" y="6399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60706</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3004800" y="6395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147591</xdr:rowOff>
    </xdr:from>
    <xdr:ext cx="762000" cy="259045"/>
    <xdr:sp macro="" textlink="">
      <xdr:nvSpPr>
        <xdr:cNvPr id="328" name="補助費等該当値テキスト">
          <a:extLst>
            <a:ext uri="{FF2B5EF4-FFF2-40B4-BE49-F238E27FC236}">
              <a16:creationId xmlns:a16="http://schemas.microsoft.com/office/drawing/2014/main" xmlns="" id="{00000000-0008-0000-0400-000048010000}"/>
            </a:ext>
          </a:extLst>
        </xdr:cNvPr>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地方債の発行を極力抑制し、後年度に負担を残さない財政運営を行ってきたことなどから、類似団体の比率を大きく下回っている。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今後も適正な事業選択と地方債の発行に努め、公債費の割合が高くならないような財政運営を行っていく。</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xmlns=""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a:extLst>
            <a:ext uri="{FF2B5EF4-FFF2-40B4-BE49-F238E27FC236}">
              <a16:creationId xmlns:a16="http://schemas.microsoft.com/office/drawing/2014/main" xmlns="" id="{00000000-0008-0000-0400-00006A010000}"/>
            </a:ext>
          </a:extLst>
        </xdr:cNvPr>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a:extLst>
            <a:ext uri="{FF2B5EF4-FFF2-40B4-BE49-F238E27FC236}">
              <a16:creationId xmlns:a16="http://schemas.microsoft.com/office/drawing/2014/main" xmlns="" id="{00000000-0008-0000-0400-00006C010000}"/>
            </a:ext>
          </a:extLst>
        </xdr:cNvPr>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154432</xdr:rowOff>
    </xdr:from>
    <xdr:to>
      <xdr:col>24</xdr:col>
      <xdr:colOff>25400</xdr:colOff>
      <xdr:row>74</xdr:row>
      <xdr:rowOff>154432</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987800" y="128417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a:extLst>
            <a:ext uri="{FF2B5EF4-FFF2-40B4-BE49-F238E27FC236}">
              <a16:creationId xmlns:a16="http://schemas.microsoft.com/office/drawing/2014/main" xmlns="" id="{00000000-0008-0000-0400-00006F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140716</xdr:rowOff>
    </xdr:from>
    <xdr:to>
      <xdr:col>19</xdr:col>
      <xdr:colOff>187325</xdr:colOff>
      <xdr:row>74</xdr:row>
      <xdr:rowOff>154432</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3098800" y="128280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140716</xdr:rowOff>
    </xdr:from>
    <xdr:to>
      <xdr:col>15</xdr:col>
      <xdr:colOff>98425</xdr:colOff>
      <xdr:row>74</xdr:row>
      <xdr:rowOff>154432</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2209800" y="128280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154432</xdr:rowOff>
    </xdr:from>
    <xdr:to>
      <xdr:col>11</xdr:col>
      <xdr:colOff>9525</xdr:colOff>
      <xdr:row>74</xdr:row>
      <xdr:rowOff>168148</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1320800" y="128417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103632</xdr:rowOff>
    </xdr:from>
    <xdr:to>
      <xdr:col>24</xdr:col>
      <xdr:colOff>76200</xdr:colOff>
      <xdr:row>75</xdr:row>
      <xdr:rowOff>33782</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47752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120159</xdr:rowOff>
    </xdr:from>
    <xdr:ext cx="762000" cy="259045"/>
    <xdr:sp macro="" textlink="">
      <xdr:nvSpPr>
        <xdr:cNvPr id="386" name="公債費該当値テキスト">
          <a:extLst>
            <a:ext uri="{FF2B5EF4-FFF2-40B4-BE49-F238E27FC236}">
              <a16:creationId xmlns:a16="http://schemas.microsoft.com/office/drawing/2014/main" xmlns="" id="{00000000-0008-0000-0400-000082010000}"/>
            </a:ext>
          </a:extLst>
        </xdr:cNvPr>
        <xdr:cNvSpPr txBox="1"/>
      </xdr:nvSpPr>
      <xdr:spPr>
        <a:xfrm>
          <a:off x="4914900" y="1263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103632</xdr:rowOff>
    </xdr:from>
    <xdr:to>
      <xdr:col>20</xdr:col>
      <xdr:colOff>38100</xdr:colOff>
      <xdr:row>75</xdr:row>
      <xdr:rowOff>33782</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937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43959</xdr:rowOff>
    </xdr:from>
    <xdr:ext cx="7366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606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89916</xdr:rowOff>
    </xdr:from>
    <xdr:to>
      <xdr:col>15</xdr:col>
      <xdr:colOff>149225</xdr:colOff>
      <xdr:row>75</xdr:row>
      <xdr:rowOff>20066</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048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30243</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717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103632</xdr:rowOff>
    </xdr:from>
    <xdr:to>
      <xdr:col>11</xdr:col>
      <xdr:colOff>60325</xdr:colOff>
      <xdr:row>75</xdr:row>
      <xdr:rowOff>33782</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2159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43959</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828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117348</xdr:rowOff>
    </xdr:from>
    <xdr:to>
      <xdr:col>6</xdr:col>
      <xdr:colOff>171450</xdr:colOff>
      <xdr:row>75</xdr:row>
      <xdr:rowOff>47498</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1270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57675</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939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類似団体の平均を上回っているが、ほぼ横ばいに推移している。扶助費、補助費等、その他については類似団体の比率と同水準となっているが、人件費と物件費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今後は行財政改革による事業の精査や給与の適正化、適正な定員管理などに努め、経費節減を図っていく。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xmlns=""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a:extLst>
            <a:ext uri="{FF2B5EF4-FFF2-40B4-BE49-F238E27FC236}">
              <a16:creationId xmlns:a16="http://schemas.microsoft.com/office/drawing/2014/main" xmlns="" id="{00000000-0008-0000-0400-0000A7010000}"/>
            </a:ext>
          </a:extLst>
        </xdr:cNvPr>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a:extLst>
            <a:ext uri="{FF2B5EF4-FFF2-40B4-BE49-F238E27FC236}">
              <a16:creationId xmlns:a16="http://schemas.microsoft.com/office/drawing/2014/main" xmlns="" id="{00000000-0008-0000-0400-0000A9010000}"/>
            </a:ext>
          </a:extLst>
        </xdr:cNvPr>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88900</xdr:rowOff>
    </xdr:from>
    <xdr:to>
      <xdr:col>82</xdr:col>
      <xdr:colOff>107950</xdr:colOff>
      <xdr:row>77</xdr:row>
      <xdr:rowOff>168911</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5671800" y="1329055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28" name="公債費以外平均値テキスト">
          <a:extLst>
            <a:ext uri="{FF2B5EF4-FFF2-40B4-BE49-F238E27FC236}">
              <a16:creationId xmlns:a16="http://schemas.microsoft.com/office/drawing/2014/main" xmlns="" id="{00000000-0008-0000-0400-0000AC010000}"/>
            </a:ext>
          </a:extLst>
        </xdr:cNvPr>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31750</xdr:rowOff>
    </xdr:from>
    <xdr:to>
      <xdr:col>78</xdr:col>
      <xdr:colOff>69850</xdr:colOff>
      <xdr:row>77</xdr:row>
      <xdr:rowOff>88900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4782800" y="1323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31750</xdr:rowOff>
    </xdr:from>
    <xdr:to>
      <xdr:col>73</xdr:col>
      <xdr:colOff>180975</xdr:colOff>
      <xdr:row>77</xdr:row>
      <xdr:rowOff>96520</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3893800" y="132334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96520</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3004800" y="131800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118111</xdr:rowOff>
    </xdr:from>
    <xdr:to>
      <xdr:col>82</xdr:col>
      <xdr:colOff>158750</xdr:colOff>
      <xdr:row>78</xdr:row>
      <xdr:rowOff>48261</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90188</xdr:rowOff>
    </xdr:from>
    <xdr:ext cx="762000" cy="259045"/>
    <xdr:sp macro="" textlink="">
      <xdr:nvSpPr>
        <xdr:cNvPr id="447" name="公債費以外該当値テキスト">
          <a:extLst>
            <a:ext uri="{FF2B5EF4-FFF2-40B4-BE49-F238E27FC236}">
              <a16:creationId xmlns:a16="http://schemas.microsoft.com/office/drawing/2014/main" xmlns="" id="{00000000-0008-0000-0400-0000BF010000}"/>
            </a:ext>
          </a:extLst>
        </xdr:cNvPr>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38100</xdr:rowOff>
    </xdr:from>
    <xdr:to>
      <xdr:col>78</xdr:col>
      <xdr:colOff>120650</xdr:colOff>
      <xdr:row>77</xdr:row>
      <xdr:rowOff>139700</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5621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124477</xdr:rowOff>
    </xdr:from>
    <xdr:ext cx="7366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5290800" y="1332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152400</xdr:rowOff>
    </xdr:from>
    <xdr:to>
      <xdr:col>74</xdr:col>
      <xdr:colOff>31750</xdr:colOff>
      <xdr:row>77</xdr:row>
      <xdr:rowOff>82550</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45720</xdr:rowOff>
    </xdr:from>
    <xdr:to>
      <xdr:col>69</xdr:col>
      <xdr:colOff>142875</xdr:colOff>
      <xdr:row>77</xdr:row>
      <xdr:rowOff>147320</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3843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31815</xdr:rowOff>
    </xdr:from>
    <xdr:to>
      <xdr:col>29</xdr:col>
      <xdr:colOff>127000</xdr:colOff>
      <xdr:row>19</xdr:row>
      <xdr:rowOff>35473</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336990"/>
          <a:ext cx="647700" cy="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154248</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77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35473</xdr:rowOff>
    </xdr:from>
    <xdr:to>
      <xdr:col>26</xdr:col>
      <xdr:colOff>50800</xdr:colOff>
      <xdr:row>19</xdr:row>
      <xdr:rowOff>44143</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340648"/>
          <a:ext cx="698500" cy="8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101120</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72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44143</xdr:rowOff>
    </xdr:from>
    <xdr:to>
      <xdr:col>22</xdr:col>
      <xdr:colOff>114300</xdr:colOff>
      <xdr:row>19</xdr:row>
      <xdr:rowOff>63444</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349318"/>
          <a:ext cx="698500" cy="19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112044</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63444</xdr:rowOff>
    </xdr:from>
    <xdr:to>
      <xdr:col>18</xdr:col>
      <xdr:colOff>177800</xdr:colOff>
      <xdr:row>19</xdr:row>
      <xdr:rowOff>112250</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368619"/>
          <a:ext cx="698500" cy="48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140880</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2822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152465</xdr:rowOff>
    </xdr:from>
    <xdr:to>
      <xdr:col>29</xdr:col>
      <xdr:colOff>177800</xdr:colOff>
      <xdr:row>19</xdr:row>
      <xdr:rowOff>82615</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286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124542</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25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156123</xdr:rowOff>
    </xdr:from>
    <xdr:to>
      <xdr:col>26</xdr:col>
      <xdr:colOff>101600</xdr:colOff>
      <xdr:row>19</xdr:row>
      <xdr:rowOff>86273</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289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71050</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376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164793</xdr:rowOff>
    </xdr:from>
    <xdr:to>
      <xdr:col>22</xdr:col>
      <xdr:colOff>165100</xdr:colOff>
      <xdr:row>19</xdr:row>
      <xdr:rowOff>94943</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298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79720</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384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12644</xdr:rowOff>
    </xdr:from>
    <xdr:to>
      <xdr:col>19</xdr:col>
      <xdr:colOff>38100</xdr:colOff>
      <xdr:row>19</xdr:row>
      <xdr:rowOff>114244</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317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99021</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40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61450</xdr:rowOff>
    </xdr:from>
    <xdr:to>
      <xdr:col>15</xdr:col>
      <xdr:colOff>101600</xdr:colOff>
      <xdr:row>19</xdr:row>
      <xdr:rowOff>163050</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366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147827</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45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70936</xdr:rowOff>
    </xdr:from>
    <xdr:to>
      <xdr:col>29</xdr:col>
      <xdr:colOff>127000</xdr:colOff>
      <xdr:row>37</xdr:row>
      <xdr:rowOff>80956</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003800" y="7195636"/>
          <a:ext cx="647700" cy="10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57582</xdr:rowOff>
    </xdr:from>
    <xdr:to>
      <xdr:col>26</xdr:col>
      <xdr:colOff>50800</xdr:colOff>
      <xdr:row>37</xdr:row>
      <xdr:rowOff>70936</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4305300" y="7182282"/>
          <a:ext cx="698500" cy="13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57582</xdr:rowOff>
    </xdr:from>
    <xdr:to>
      <xdr:col>22</xdr:col>
      <xdr:colOff>114300</xdr:colOff>
      <xdr:row>37</xdr:row>
      <xdr:rowOff>58534</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3606800" y="7182282"/>
          <a:ext cx="698500" cy="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232135</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10338</xdr:rowOff>
    </xdr:from>
    <xdr:to>
      <xdr:col>18</xdr:col>
      <xdr:colOff>177800</xdr:colOff>
      <xdr:row>37</xdr:row>
      <xdr:rowOff>58534</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a:off x="2908300" y="7135038"/>
          <a:ext cx="698500" cy="48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30156</xdr:rowOff>
    </xdr:from>
    <xdr:to>
      <xdr:col>29</xdr:col>
      <xdr:colOff>177800</xdr:colOff>
      <xdr:row>37</xdr:row>
      <xdr:rowOff>131756</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5600700" y="7154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110183</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706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20136</xdr:rowOff>
    </xdr:from>
    <xdr:to>
      <xdr:col>26</xdr:col>
      <xdr:colOff>101600</xdr:colOff>
      <xdr:row>37</xdr:row>
      <xdr:rowOff>121736</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953000" y="7144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106513</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7231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6782</xdr:rowOff>
    </xdr:from>
    <xdr:to>
      <xdr:col>22</xdr:col>
      <xdr:colOff>165100</xdr:colOff>
      <xdr:row>37</xdr:row>
      <xdr:rowOff>108382</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254500" y="7131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93159</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721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7734</xdr:rowOff>
    </xdr:from>
    <xdr:to>
      <xdr:col>19</xdr:col>
      <xdr:colOff>38100</xdr:colOff>
      <xdr:row>37</xdr:row>
      <xdr:rowOff>109334</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3556000" y="7132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94111</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721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130988</xdr:rowOff>
    </xdr:from>
    <xdr:to>
      <xdr:col>15</xdr:col>
      <xdr:colOff>101600</xdr:colOff>
      <xdr:row>37</xdr:row>
      <xdr:rowOff>61138</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2857500" y="708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45915</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717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17,214
17,120
14.38
5,676,145
5,332,081
283,464
3,866,847
2,156,425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82233</xdr:rowOff>
    </xdr:from>
    <xdr:to>
      <xdr:col>24</xdr:col>
      <xdr:colOff>63500</xdr:colOff>
      <xdr:row>36</xdr:row>
      <xdr:rowOff>90437</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6254433"/>
          <a:ext cx="8382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68737</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89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82233</xdr:rowOff>
    </xdr:from>
    <xdr:to>
      <xdr:col>19</xdr:col>
      <xdr:colOff>177800</xdr:colOff>
      <xdr:row>36</xdr:row>
      <xdr:rowOff>85903</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254433"/>
          <a:ext cx="889000" cy="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168152</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85903</xdr:rowOff>
    </xdr:from>
    <xdr:to>
      <xdr:col>15</xdr:col>
      <xdr:colOff>50800</xdr:colOff>
      <xdr:row>36</xdr:row>
      <xdr:rowOff>93510</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258103"/>
          <a:ext cx="8890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161599</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93510</xdr:rowOff>
    </xdr:from>
    <xdr:to>
      <xdr:col>10</xdr:col>
      <xdr:colOff>114300</xdr:colOff>
      <xdr:row>36</xdr:row>
      <xdr:rowOff>123088</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265710"/>
          <a:ext cx="889000" cy="2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19080</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29443</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39637</xdr:rowOff>
    </xdr:from>
    <xdr:to>
      <xdr:col>24</xdr:col>
      <xdr:colOff>114300</xdr:colOff>
      <xdr:row>36</xdr:row>
      <xdr:rowOff>141237</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21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18064</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19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31433</xdr:rowOff>
    </xdr:from>
    <xdr:to>
      <xdr:col>20</xdr:col>
      <xdr:colOff>38100</xdr:colOff>
      <xdr:row>36</xdr:row>
      <xdr:rowOff>133033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2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124160</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2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35103</xdr:rowOff>
    </xdr:from>
    <xdr:to>
      <xdr:col>15</xdr:col>
      <xdr:colOff>101600</xdr:colOff>
      <xdr:row>36</xdr:row>
      <xdr:rowOff>136703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20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127830</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30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42710</xdr:rowOff>
    </xdr:from>
    <xdr:to>
      <xdr:col>10</xdr:col>
      <xdr:colOff>165100</xdr:colOff>
      <xdr:row>36</xdr:row>
      <xdr:rowOff>144310</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2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135437</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30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72288</xdr:rowOff>
    </xdr:from>
    <xdr:to>
      <xdr:col>6</xdr:col>
      <xdr:colOff>38100</xdr:colOff>
      <xdr:row>37</xdr:row>
      <xdr:rowOff>2438</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2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165015</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33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75372</xdr:rowOff>
    </xdr:from>
    <xdr:to>
      <xdr:col>24</xdr:col>
      <xdr:colOff>63500</xdr:colOff>
      <xdr:row>57</xdr:row>
      <xdr:rowOff>78115</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3797300" y="9848022"/>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110593</xdr:rowOff>
    </xdr:from>
    <xdr:ext cx="534377"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540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75372</xdr:rowOff>
    </xdr:from>
    <xdr:to>
      <xdr:col>19</xdr:col>
      <xdr:colOff>177800</xdr:colOff>
      <xdr:row>57</xdr:row>
      <xdr:rowOff>107792</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908300" y="9848022"/>
          <a:ext cx="889000" cy="3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107792</xdr:rowOff>
    </xdr:from>
    <xdr:to>
      <xdr:col>15</xdr:col>
      <xdr:colOff>50800</xdr:colOff>
      <xdr:row>57</xdr:row>
      <xdr:rowOff>121248</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019300" y="9880442"/>
          <a:ext cx="889000" cy="1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57138</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41111" y="9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121248</xdr:rowOff>
    </xdr:from>
    <xdr:to>
      <xdr:col>10</xdr:col>
      <xdr:colOff>114300</xdr:colOff>
      <xdr:row>57</xdr:row>
      <xdr:rowOff>130885</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1130300" y="9893898"/>
          <a:ext cx="889000" cy="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55269</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52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93166</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63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27315</xdr:rowOff>
    </xdr:from>
    <xdr:to>
      <xdr:col>24</xdr:col>
      <xdr:colOff>114300</xdr:colOff>
      <xdr:row>57</xdr:row>
      <xdr:rowOff>128915</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7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113692</xdr:rowOff>
    </xdr:from>
    <xdr:ext cx="534377"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71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24572</xdr:rowOff>
    </xdr:from>
    <xdr:to>
      <xdr:col>20</xdr:col>
      <xdr:colOff>38100</xdr:colOff>
      <xdr:row>57</xdr:row>
      <xdr:rowOff>126172</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79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117299</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530111" y="988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56992</xdr:rowOff>
    </xdr:from>
    <xdr:to>
      <xdr:col>15</xdr:col>
      <xdr:colOff>101600</xdr:colOff>
      <xdr:row>57</xdr:row>
      <xdr:rowOff>158592</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82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149719</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41111" y="99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70448</xdr:rowOff>
    </xdr:from>
    <xdr:to>
      <xdr:col>10</xdr:col>
      <xdr:colOff>165100</xdr:colOff>
      <xdr:row>58</xdr:row>
      <xdr:rowOff>598</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84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163175</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52111" y="99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80085</xdr:rowOff>
    </xdr:from>
    <xdr:to>
      <xdr:col>6</xdr:col>
      <xdr:colOff>38100</xdr:colOff>
      <xdr:row>58</xdr:row>
      <xdr:rowOff>10235</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85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1362</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63111" y="994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xmlns=""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a:extLst>
            <a:ext uri="{FF2B5EF4-FFF2-40B4-BE49-F238E27FC236}">
              <a16:creationId xmlns:a16="http://schemas.microsoft.com/office/drawing/2014/main" xmlns="" id="{00000000-0008-0000-0600-0000A9000000}"/>
            </a:ext>
          </a:extLst>
        </xdr:cNvPr>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a:extLst>
            <a:ext uri="{FF2B5EF4-FFF2-40B4-BE49-F238E27FC236}">
              <a16:creationId xmlns:a16="http://schemas.microsoft.com/office/drawing/2014/main" xmlns="" id="{00000000-0008-0000-0600-0000AB000000}"/>
            </a:ext>
          </a:extLst>
        </xdr:cNvPr>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111888</xdr:rowOff>
    </xdr:from>
    <xdr:to>
      <xdr:col>24</xdr:col>
      <xdr:colOff>63500</xdr:colOff>
      <xdr:row>78</xdr:row>
      <xdr:rowOff>141529</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3797300" y="13484988"/>
          <a:ext cx="838200" cy="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a:extLst>
            <a:ext uri="{FF2B5EF4-FFF2-40B4-BE49-F238E27FC236}">
              <a16:creationId xmlns:a16="http://schemas.microsoft.com/office/drawing/2014/main" xmlns="" id="{00000000-0008-0000-0600-0000AE000000}"/>
            </a:ext>
          </a:extLst>
        </xdr:cNvPr>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111888</xdr:rowOff>
    </xdr:from>
    <xdr:to>
      <xdr:col>19</xdr:col>
      <xdr:colOff>177800</xdr:colOff>
      <xdr:row>78</xdr:row>
      <xdr:rowOff>144157</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2908300" y="13484988"/>
          <a:ext cx="889000" cy="3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142596</xdr:rowOff>
    </xdr:from>
    <xdr:to>
      <xdr:col>15</xdr:col>
      <xdr:colOff>50800</xdr:colOff>
      <xdr:row>78</xdr:row>
      <xdr:rowOff>144157</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2019300" y="13515696"/>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142596</xdr:rowOff>
    </xdr:from>
    <xdr:to>
      <xdr:col>10</xdr:col>
      <xdr:colOff>114300</xdr:colOff>
      <xdr:row>78</xdr:row>
      <xdr:rowOff>147853</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1130300" y="13515696"/>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90729</xdr:rowOff>
    </xdr:from>
    <xdr:to>
      <xdr:col>24</xdr:col>
      <xdr:colOff>114300</xdr:colOff>
      <xdr:row>79</xdr:row>
      <xdr:rowOff>20879</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4584700" y="134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5656</xdr:rowOff>
    </xdr:from>
    <xdr:ext cx="469744" cy="259045"/>
    <xdr:sp macro="" textlink="">
      <xdr:nvSpPr>
        <xdr:cNvPr id="193" name="維持補修費該当値テキスト">
          <a:extLst>
            <a:ext uri="{FF2B5EF4-FFF2-40B4-BE49-F238E27FC236}">
              <a16:creationId xmlns:a16="http://schemas.microsoft.com/office/drawing/2014/main" xmlns="" id="{00000000-0008-0000-0600-0000C1000000}"/>
            </a:ext>
          </a:extLst>
        </xdr:cNvPr>
        <xdr:cNvSpPr txBox="1"/>
      </xdr:nvSpPr>
      <xdr:spPr>
        <a:xfrm>
          <a:off x="4686300" y="1337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61088</xdr:rowOff>
    </xdr:from>
    <xdr:to>
      <xdr:col>20</xdr:col>
      <xdr:colOff>38100</xdr:colOff>
      <xdr:row>78</xdr:row>
      <xdr:rowOff>162688</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3746500" y="134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153815</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562428" y="1352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93357</xdr:rowOff>
    </xdr:from>
    <xdr:to>
      <xdr:col>15</xdr:col>
      <xdr:colOff>101600</xdr:colOff>
      <xdr:row>79</xdr:row>
      <xdr:rowOff>23507</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2857500" y="134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14634</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2673428" y="1355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91796</xdr:rowOff>
    </xdr:from>
    <xdr:to>
      <xdr:col>10</xdr:col>
      <xdr:colOff>165100</xdr:colOff>
      <xdr:row>79</xdr:row>
      <xdr:rowOff>21946</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968500" y="1346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13073</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784428" y="1355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97053</xdr:rowOff>
    </xdr:from>
    <xdr:to>
      <xdr:col>6</xdr:col>
      <xdr:colOff>38100</xdr:colOff>
      <xdr:row>79</xdr:row>
      <xdr:rowOff>27203</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079500" y="1347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18330</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895428" y="1356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120710</xdr:rowOff>
    </xdr:from>
    <xdr:to>
      <xdr:col>24</xdr:col>
      <xdr:colOff>63500</xdr:colOff>
      <xdr:row>96</xdr:row>
      <xdr:rowOff>126670</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6579910"/>
          <a:ext cx="8382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126670</xdr:rowOff>
    </xdr:from>
    <xdr:to>
      <xdr:col>19</xdr:col>
      <xdr:colOff>177800</xdr:colOff>
      <xdr:row>97</xdr:row>
      <xdr:rowOff>3454</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2908300" y="16585870"/>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3454</xdr:rowOff>
    </xdr:from>
    <xdr:to>
      <xdr:col>15</xdr:col>
      <xdr:colOff>50800</xdr:colOff>
      <xdr:row>97</xdr:row>
      <xdr:rowOff>17317</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019300" y="16634104"/>
          <a:ext cx="889000" cy="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17317</xdr:rowOff>
    </xdr:from>
    <xdr:to>
      <xdr:col>10</xdr:col>
      <xdr:colOff>114300</xdr:colOff>
      <xdr:row>97</xdr:row>
      <xdr:rowOff>66597</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1130300" y="16647967"/>
          <a:ext cx="889000" cy="4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24114</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113726</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69910</xdr:rowOff>
    </xdr:from>
    <xdr:to>
      <xdr:col>24</xdr:col>
      <xdr:colOff>114300</xdr:colOff>
      <xdr:row>97</xdr:row>
      <xdr:rowOff>60</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52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48337</xdr:rowOff>
    </xdr:from>
    <xdr:ext cx="534377"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650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75870</xdr:rowOff>
    </xdr:from>
    <xdr:to>
      <xdr:col>20</xdr:col>
      <xdr:colOff>38100</xdr:colOff>
      <xdr:row>97</xdr:row>
      <xdr:rowOff>6020</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5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168597</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530111" y="166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124104</xdr:rowOff>
    </xdr:from>
    <xdr:to>
      <xdr:col>15</xdr:col>
      <xdr:colOff>101600</xdr:colOff>
      <xdr:row>97</xdr:row>
      <xdr:rowOff>54254</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5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45381</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41111" y="166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137967</xdr:rowOff>
    </xdr:from>
    <xdr:to>
      <xdr:col>10</xdr:col>
      <xdr:colOff>165100</xdr:colOff>
      <xdr:row>97</xdr:row>
      <xdr:rowOff>68117</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59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59244</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52111" y="1668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15797</xdr:rowOff>
    </xdr:from>
    <xdr:to>
      <xdr:col>6</xdr:col>
      <xdr:colOff>38100</xdr:colOff>
      <xdr:row>97</xdr:row>
      <xdr:rowOff>117397</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64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108524</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63111" y="1673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xmlns=""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a:extLst>
            <a:ext uri="{FF2B5EF4-FFF2-40B4-BE49-F238E27FC236}">
              <a16:creationId xmlns:a16="http://schemas.microsoft.com/office/drawing/2014/main" xmlns="" id="{00000000-0008-0000-0600-000020010000}"/>
            </a:ext>
          </a:extLst>
        </xdr:cNvPr>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a:extLst>
            <a:ext uri="{FF2B5EF4-FFF2-40B4-BE49-F238E27FC236}">
              <a16:creationId xmlns:a16="http://schemas.microsoft.com/office/drawing/2014/main" xmlns="" id="{00000000-0008-0000-0600-000022010000}"/>
            </a:ext>
          </a:extLst>
        </xdr:cNvPr>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163747</xdr:rowOff>
    </xdr:from>
    <xdr:to>
      <xdr:col>55</xdr:col>
      <xdr:colOff>0</xdr:colOff>
      <xdr:row>37</xdr:row>
      <xdr:rowOff>22940</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9639300" y="6335947"/>
          <a:ext cx="838200" cy="3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a:extLst>
            <a:ext uri="{FF2B5EF4-FFF2-40B4-BE49-F238E27FC236}">
              <a16:creationId xmlns:a16="http://schemas.microsoft.com/office/drawing/2014/main" xmlns="" id="{00000000-0008-0000-0600-000025010000}"/>
            </a:ext>
          </a:extLst>
        </xdr:cNvPr>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16267</xdr:rowOff>
    </xdr:from>
    <xdr:to>
      <xdr:col>50</xdr:col>
      <xdr:colOff>114300</xdr:colOff>
      <xdr:row>37</xdr:row>
      <xdr:rowOff>22940</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8750300" y="6359917"/>
          <a:ext cx="889000" cy="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165596</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9372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16267</xdr:rowOff>
    </xdr:from>
    <xdr:to>
      <xdr:col>45</xdr:col>
      <xdr:colOff>177800</xdr:colOff>
      <xdr:row>37</xdr:row>
      <xdr:rowOff>49926</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7861300" y="6359917"/>
          <a:ext cx="889000" cy="3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18868</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483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49926</xdr:rowOff>
    </xdr:from>
    <xdr:to>
      <xdr:col>41</xdr:col>
      <xdr:colOff>50800</xdr:colOff>
      <xdr:row>37</xdr:row>
      <xdr:rowOff>64491</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flipV="1">
          <a:off x="6972300" y="6393576"/>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22765</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594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28033</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670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112947</xdr:rowOff>
    </xdr:from>
    <xdr:to>
      <xdr:col>55</xdr:col>
      <xdr:colOff>50800</xdr:colOff>
      <xdr:row>37</xdr:row>
      <xdr:rowOff>43097</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10426700" y="628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91374</xdr:rowOff>
    </xdr:from>
    <xdr:ext cx="534377" cy="259045"/>
    <xdr:sp macro="" textlink="">
      <xdr:nvSpPr>
        <xdr:cNvPr id="312" name="補助費等該当値テキスト">
          <a:extLst>
            <a:ext uri="{FF2B5EF4-FFF2-40B4-BE49-F238E27FC236}">
              <a16:creationId xmlns:a16="http://schemas.microsoft.com/office/drawing/2014/main" xmlns="" id="{00000000-0008-0000-0600-000038010000}"/>
            </a:ext>
          </a:extLst>
        </xdr:cNvPr>
        <xdr:cNvSpPr txBox="1"/>
      </xdr:nvSpPr>
      <xdr:spPr>
        <a:xfrm>
          <a:off x="10528300" y="626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143590</xdr:rowOff>
    </xdr:from>
    <xdr:to>
      <xdr:col>50</xdr:col>
      <xdr:colOff>165100</xdr:colOff>
      <xdr:row>37</xdr:row>
      <xdr:rowOff>73740</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9588500" y="631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64867</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9372111" y="64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136917</xdr:rowOff>
    </xdr:from>
    <xdr:to>
      <xdr:col>46</xdr:col>
      <xdr:colOff>38100</xdr:colOff>
      <xdr:row>37</xdr:row>
      <xdr:rowOff>67067</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8699500" y="630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58194</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8483111" y="640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170576</xdr:rowOff>
    </xdr:from>
    <xdr:to>
      <xdr:col>41</xdr:col>
      <xdr:colOff>101600</xdr:colOff>
      <xdr:row>37</xdr:row>
      <xdr:rowOff>100726</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7810500" y="634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91853</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7594111" y="643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13691</xdr:rowOff>
    </xdr:from>
    <xdr:to>
      <xdr:col>36</xdr:col>
      <xdr:colOff>165100</xdr:colOff>
      <xdr:row>37</xdr:row>
      <xdr:rowOff>115291</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6921500" y="63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106418</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6705111" y="64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xmlns=""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a:extLst>
            <a:ext uri="{FF2B5EF4-FFF2-40B4-BE49-F238E27FC236}">
              <a16:creationId xmlns:a16="http://schemas.microsoft.com/office/drawing/2014/main" xmlns="" id="{00000000-0008-0000-0600-000059010000}"/>
            </a:ext>
          </a:extLst>
        </xdr:cNvPr>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a:extLst>
            <a:ext uri="{FF2B5EF4-FFF2-40B4-BE49-F238E27FC236}">
              <a16:creationId xmlns:a16="http://schemas.microsoft.com/office/drawing/2014/main" xmlns="" id="{00000000-0008-0000-0600-00005B010000}"/>
            </a:ext>
          </a:extLst>
        </xdr:cNvPr>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73216</xdr:rowOff>
    </xdr:from>
    <xdr:to>
      <xdr:col>55</xdr:col>
      <xdr:colOff>0</xdr:colOff>
      <xdr:row>57</xdr:row>
      <xdr:rowOff>155412</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9639300" y="9845866"/>
          <a:ext cx="838200" cy="8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17723</xdr:rowOff>
    </xdr:from>
    <xdr:ext cx="534377" cy="259045"/>
    <xdr:sp macro="" textlink="">
      <xdr:nvSpPr>
        <xdr:cNvPr id="350" name="普通建設事業費平均値テキスト">
          <a:extLst>
            <a:ext uri="{FF2B5EF4-FFF2-40B4-BE49-F238E27FC236}">
              <a16:creationId xmlns:a16="http://schemas.microsoft.com/office/drawing/2014/main" xmlns="" id="{00000000-0008-0000-0600-00005E010000}"/>
            </a:ext>
          </a:extLst>
        </xdr:cNvPr>
        <xdr:cNvSpPr txBox="1"/>
      </xdr:nvSpPr>
      <xdr:spPr>
        <a:xfrm>
          <a:off x="10528300" y="9447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138885</xdr:rowOff>
    </xdr:from>
    <xdr:to>
      <xdr:col>50</xdr:col>
      <xdr:colOff>114300</xdr:colOff>
      <xdr:row>57</xdr:row>
      <xdr:rowOff>155412</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8750300" y="9911535"/>
          <a:ext cx="889000" cy="1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113354</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372111" y="93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138885</xdr:rowOff>
    </xdr:from>
    <xdr:to>
      <xdr:col>45</xdr:col>
      <xdr:colOff>177800</xdr:colOff>
      <xdr:row>58</xdr:row>
      <xdr:rowOff>36723</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7861300" y="9911535"/>
          <a:ext cx="889000" cy="6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96773</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8483111" y="93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7417</xdr:rowOff>
    </xdr:from>
    <xdr:to>
      <xdr:col>41</xdr:col>
      <xdr:colOff>50800</xdr:colOff>
      <xdr:row>58</xdr:row>
      <xdr:rowOff>36723</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a:off x="6972300" y="9951517"/>
          <a:ext cx="889000" cy="2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22416</xdr:rowOff>
    </xdr:from>
    <xdr:to>
      <xdr:col>55</xdr:col>
      <xdr:colOff>50800</xdr:colOff>
      <xdr:row>57</xdr:row>
      <xdr:rowOff>124016</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10426700" y="979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843</xdr:rowOff>
    </xdr:from>
    <xdr:ext cx="534377" cy="259045"/>
    <xdr:sp macro="" textlink="">
      <xdr:nvSpPr>
        <xdr:cNvPr id="369" name="普通建設事業費該当値テキスト">
          <a:extLst>
            <a:ext uri="{FF2B5EF4-FFF2-40B4-BE49-F238E27FC236}">
              <a16:creationId xmlns:a16="http://schemas.microsoft.com/office/drawing/2014/main" xmlns="" id="{00000000-0008-0000-0600-000071010000}"/>
            </a:ext>
          </a:extLst>
        </xdr:cNvPr>
        <xdr:cNvSpPr txBox="1"/>
      </xdr:nvSpPr>
      <xdr:spPr>
        <a:xfrm>
          <a:off x="10528300" y="977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104612</xdr:rowOff>
    </xdr:from>
    <xdr:to>
      <xdr:col>50</xdr:col>
      <xdr:colOff>165100</xdr:colOff>
      <xdr:row>58</xdr:row>
      <xdr:rowOff>34762</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9588500" y="987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25889</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372111" y="996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88085</xdr:rowOff>
    </xdr:from>
    <xdr:to>
      <xdr:col>46</xdr:col>
      <xdr:colOff>38100</xdr:colOff>
      <xdr:row>58</xdr:row>
      <xdr:rowOff>18235</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8699500" y="986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9362</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8483111" y="995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157373</xdr:rowOff>
    </xdr:from>
    <xdr:to>
      <xdr:col>41</xdr:col>
      <xdr:colOff>101600</xdr:colOff>
      <xdr:row>58</xdr:row>
      <xdr:rowOff>87523</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7810500" y="993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78650</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7594111" y="1002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128067</xdr:rowOff>
    </xdr:from>
    <xdr:to>
      <xdr:col>36</xdr:col>
      <xdr:colOff>165100</xdr:colOff>
      <xdr:row>58</xdr:row>
      <xdr:rowOff>58217</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6921500" y="99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49344</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6705111" y="99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128335</xdr:rowOff>
    </xdr:from>
    <xdr:to>
      <xdr:col>55</xdr:col>
      <xdr:colOff>0</xdr:colOff>
      <xdr:row>79</xdr:row>
      <xdr:rowOff>6198</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9639300" y="13329985"/>
          <a:ext cx="838200" cy="22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128335</xdr:rowOff>
    </xdr:from>
    <xdr:to>
      <xdr:col>50</xdr:col>
      <xdr:colOff>114300</xdr:colOff>
      <xdr:row>78</xdr:row>
      <xdr:rowOff>138998</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8750300" y="13329985"/>
          <a:ext cx="889000" cy="18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147803</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138998</xdr:rowOff>
    </xdr:from>
    <xdr:to>
      <xdr:col>45</xdr:col>
      <xdr:colOff>177800</xdr:colOff>
      <xdr:row>79</xdr:row>
      <xdr:rowOff>6508</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7861300" y="13512098"/>
          <a:ext cx="889000" cy="3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9794</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83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126848</xdr:rowOff>
    </xdr:from>
    <xdr:to>
      <xdr:col>55</xdr:col>
      <xdr:colOff>50800</xdr:colOff>
      <xdr:row>79</xdr:row>
      <xdr:rowOff>56998</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10426700" y="1349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41775</xdr:rowOff>
    </xdr:from>
    <xdr:ext cx="469744" cy="259045"/>
    <xdr:sp macro="" textlink="">
      <xdr:nvSpPr>
        <xdr:cNvPr id="425" name="普通建設事業費 （ うち新規整備　）該当値テキスト">
          <a:extLst>
            <a:ext uri="{FF2B5EF4-FFF2-40B4-BE49-F238E27FC236}">
              <a16:creationId xmlns:a16="http://schemas.microsoft.com/office/drawing/2014/main" xmlns="" id="{00000000-0008-0000-0600-0000A9010000}"/>
            </a:ext>
          </a:extLst>
        </xdr:cNvPr>
        <xdr:cNvSpPr txBox="1"/>
      </xdr:nvSpPr>
      <xdr:spPr>
        <a:xfrm>
          <a:off x="10528300" y="1341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77535</xdr:rowOff>
    </xdr:from>
    <xdr:to>
      <xdr:col>50</xdr:col>
      <xdr:colOff>165100</xdr:colOff>
      <xdr:row>78</xdr:row>
      <xdr:rowOff>7685</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9588500" y="132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170262</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372111" y="133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88198</xdr:rowOff>
    </xdr:from>
    <xdr:to>
      <xdr:col>46</xdr:col>
      <xdr:colOff>38100</xdr:colOff>
      <xdr:row>79</xdr:row>
      <xdr:rowOff>18348</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8699500" y="1346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9475</xdr:rowOff>
    </xdr:from>
    <xdr:ext cx="469744"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515428" y="1355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127158</xdr:rowOff>
    </xdr:from>
    <xdr:to>
      <xdr:col>41</xdr:col>
      <xdr:colOff>101600</xdr:colOff>
      <xdr:row>79</xdr:row>
      <xdr:rowOff>57308</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7810500" y="135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48435</xdr:rowOff>
    </xdr:from>
    <xdr:ext cx="469744"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7626428" y="1359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xmlns=""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a:extLst>
            <a:ext uri="{FF2B5EF4-FFF2-40B4-BE49-F238E27FC236}">
              <a16:creationId xmlns:a16="http://schemas.microsoft.com/office/drawing/2014/main" xmlns="" id="{00000000-0008-0000-0600-0000C6010000}"/>
            </a:ext>
          </a:extLst>
        </xdr:cNvPr>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a:extLst>
            <a:ext uri="{FF2B5EF4-FFF2-40B4-BE49-F238E27FC236}">
              <a16:creationId xmlns:a16="http://schemas.microsoft.com/office/drawing/2014/main" xmlns="" id="{00000000-0008-0000-0600-0000C8010000}"/>
            </a:ext>
          </a:extLst>
        </xdr:cNvPr>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26160</xdr:rowOff>
    </xdr:from>
    <xdr:to>
      <xdr:col>55</xdr:col>
      <xdr:colOff>0</xdr:colOff>
      <xdr:row>98</xdr:row>
      <xdr:rowOff>50602</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9639300" y="16828260"/>
          <a:ext cx="838200" cy="2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a:extLst>
            <a:ext uri="{FF2B5EF4-FFF2-40B4-BE49-F238E27FC236}">
              <a16:creationId xmlns:a16="http://schemas.microsoft.com/office/drawing/2014/main" xmlns="" id="{00000000-0008-0000-0600-0000CB010000}"/>
            </a:ext>
          </a:extLst>
        </xdr:cNvPr>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109049</xdr:rowOff>
    </xdr:from>
    <xdr:to>
      <xdr:col>50</xdr:col>
      <xdr:colOff>114300</xdr:colOff>
      <xdr:row>98</xdr:row>
      <xdr:rowOff>50602</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8750300" y="16739699"/>
          <a:ext cx="889000" cy="11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109049</xdr:rowOff>
    </xdr:from>
    <xdr:to>
      <xdr:col>45</xdr:col>
      <xdr:colOff>177800</xdr:colOff>
      <xdr:row>97</xdr:row>
      <xdr:rowOff>154569</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7861300" y="16739699"/>
          <a:ext cx="889000" cy="4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88978</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594111" y="163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146810</xdr:rowOff>
    </xdr:from>
    <xdr:to>
      <xdr:col>55</xdr:col>
      <xdr:colOff>50800</xdr:colOff>
      <xdr:row>98</xdr:row>
      <xdr:rowOff>76960</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10426700" y="1677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61737</xdr:rowOff>
    </xdr:from>
    <xdr:ext cx="534377" cy="259045"/>
    <xdr:sp macro="" textlink="">
      <xdr:nvSpPr>
        <xdr:cNvPr id="475" name="普通建設事業費 （ うち更新整備　）該当値テキスト">
          <a:extLst>
            <a:ext uri="{FF2B5EF4-FFF2-40B4-BE49-F238E27FC236}">
              <a16:creationId xmlns:a16="http://schemas.microsoft.com/office/drawing/2014/main" xmlns="" id="{00000000-0008-0000-0600-0000DB010000}"/>
            </a:ext>
          </a:extLst>
        </xdr:cNvPr>
        <xdr:cNvSpPr txBox="1"/>
      </xdr:nvSpPr>
      <xdr:spPr>
        <a:xfrm>
          <a:off x="10528300" y="1669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171252</xdr:rowOff>
    </xdr:from>
    <xdr:to>
      <xdr:col>50</xdr:col>
      <xdr:colOff>165100</xdr:colOff>
      <xdr:row>98</xdr:row>
      <xdr:rowOff>101402</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9588500" y="1680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92529</xdr:rowOff>
    </xdr:from>
    <xdr:ext cx="469744"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9404428" y="1689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58249</xdr:rowOff>
    </xdr:from>
    <xdr:to>
      <xdr:col>46</xdr:col>
      <xdr:colOff>38100</xdr:colOff>
      <xdr:row>97</xdr:row>
      <xdr:rowOff>159849</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8699500" y="1668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150976</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8483111" y="1678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103769</xdr:rowOff>
    </xdr:from>
    <xdr:to>
      <xdr:col>41</xdr:col>
      <xdr:colOff>101600</xdr:colOff>
      <xdr:row>98</xdr:row>
      <xdr:rowOff>33919</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7810500" y="1673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25046</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594111" y="1682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xmlns=""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a:extLst>
            <a:ext uri="{FF2B5EF4-FFF2-40B4-BE49-F238E27FC236}">
              <a16:creationId xmlns:a16="http://schemas.microsoft.com/office/drawing/2014/main" xmlns="" id="{00000000-0008-0000-0600-0000F6010000}"/>
            </a:ext>
          </a:extLst>
        </xdr:cNvPr>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a:extLst>
            <a:ext uri="{FF2B5EF4-FFF2-40B4-BE49-F238E27FC236}">
              <a16:creationId xmlns:a16="http://schemas.microsoft.com/office/drawing/2014/main" xmlns="" id="{00000000-0008-0000-0600-0000F8010000}"/>
            </a:ext>
          </a:extLst>
        </xdr:cNvPr>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a:extLst>
            <a:ext uri="{FF2B5EF4-FFF2-40B4-BE49-F238E27FC236}">
              <a16:creationId xmlns:a16="http://schemas.microsoft.com/office/drawing/2014/main" xmlns="" id="{00000000-0008-0000-0600-0000FB010000}"/>
            </a:ext>
          </a:extLst>
        </xdr:cNvPr>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a:extLst>
            <a:ext uri="{FF2B5EF4-FFF2-40B4-BE49-F238E27FC236}">
              <a16:creationId xmlns:a16="http://schemas.microsoft.com/office/drawing/2014/main" xmlns="" id="{00000000-0008-0000-0600-0000FC010000}"/>
            </a:ext>
          </a:extLst>
        </xdr:cNvPr>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a:extLst>
            <a:ext uri="{FF2B5EF4-FFF2-40B4-BE49-F238E27FC236}">
              <a16:creationId xmlns:a16="http://schemas.microsoft.com/office/drawing/2014/main" xmlns="" id="{00000000-0008-0000-0600-0000FE010000}"/>
            </a:ext>
          </a:extLst>
        </xdr:cNvPr>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a:extLst>
            <a:ext uri="{FF2B5EF4-FFF2-40B4-BE49-F238E27FC236}">
              <a16:creationId xmlns:a16="http://schemas.microsoft.com/office/drawing/2014/main" xmlns="" id="{00000000-0008-0000-0600-000001020000}"/>
            </a:ext>
          </a:extLst>
        </xdr:cNvPr>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a:extLst>
            <a:ext uri="{FF2B5EF4-FFF2-40B4-BE49-F238E27FC236}">
              <a16:creationId xmlns:a16="http://schemas.microsoft.com/office/drawing/2014/main" xmlns="" id="{00000000-0008-0000-0600-00000D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249299" cy="259045"/>
    <xdr:sp macro="" textlink="">
      <xdr:nvSpPr>
        <xdr:cNvPr id="526" name="災害復旧事業費該当値テキスト">
          <a:extLst>
            <a:ext uri="{FF2B5EF4-FFF2-40B4-BE49-F238E27FC236}">
              <a16:creationId xmlns:a16="http://schemas.microsoft.com/office/drawing/2014/main" xmlns="" id="{00000000-0008-0000-0600-00000E020000}"/>
            </a:ext>
          </a:extLst>
        </xdr:cNvPr>
        <xdr:cNvSpPr txBox="1"/>
      </xdr:nvSpPr>
      <xdr:spPr>
        <a:xfrm>
          <a:off x="16370300" y="6458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a:extLst>
            <a:ext uri="{FF2B5EF4-FFF2-40B4-BE49-F238E27FC236}">
              <a16:creationId xmlns:a16="http://schemas.microsoft.com/office/drawing/2014/main" xmlns="" id="{00000000-0008-0000-0600-00000F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xmlns=""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a:extLst>
            <a:ext uri="{FF2B5EF4-FFF2-40B4-BE49-F238E27FC236}">
              <a16:creationId xmlns:a16="http://schemas.microsoft.com/office/drawing/2014/main" xmlns="" id="{00000000-0008-0000-0600-00002F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a:extLst>
            <a:ext uri="{FF2B5EF4-FFF2-40B4-BE49-F238E27FC236}">
              <a16:creationId xmlns:a16="http://schemas.microsoft.com/office/drawing/2014/main" xmlns="" id="{00000000-0008-0000-0600-000031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a:extLst>
            <a:ext uri="{FF2B5EF4-FFF2-40B4-BE49-F238E27FC236}">
              <a16:creationId xmlns:a16="http://schemas.microsoft.com/office/drawing/2014/main" xmlns="" id="{00000000-0008-0000-0600-000034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a:extLst>
            <a:ext uri="{FF2B5EF4-FFF2-40B4-BE49-F238E27FC236}">
              <a16:creationId xmlns:a16="http://schemas.microsoft.com/office/drawing/2014/main" xmlns="" id="{00000000-0008-0000-0600-000047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23498</xdr:rowOff>
    </xdr:from>
    <xdr:to>
      <xdr:col>85</xdr:col>
      <xdr:colOff>127000</xdr:colOff>
      <xdr:row>78</xdr:row>
      <xdr:rowOff>25163</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5481300" y="13396598"/>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23498</xdr:rowOff>
    </xdr:from>
    <xdr:to>
      <xdr:col>81</xdr:col>
      <xdr:colOff>50800</xdr:colOff>
      <xdr:row>78</xdr:row>
      <xdr:rowOff>29707</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4592300" y="13396598"/>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26378</xdr:rowOff>
    </xdr:from>
    <xdr:to>
      <xdr:col>76</xdr:col>
      <xdr:colOff>114300</xdr:colOff>
      <xdr:row>78</xdr:row>
      <xdr:rowOff>29707</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3703300" y="13399478"/>
          <a:ext cx="889000" cy="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21596</xdr:rowOff>
    </xdr:from>
    <xdr:to>
      <xdr:col>71</xdr:col>
      <xdr:colOff>177800</xdr:colOff>
      <xdr:row>78</xdr:row>
      <xdr:rowOff>26378</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2814300" y="13394696"/>
          <a:ext cx="8890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145813</xdr:rowOff>
    </xdr:from>
    <xdr:to>
      <xdr:col>85</xdr:col>
      <xdr:colOff>177800</xdr:colOff>
      <xdr:row>78</xdr:row>
      <xdr:rowOff>75963</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6268700" y="1334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60740</xdr:rowOff>
    </xdr:from>
    <xdr:ext cx="534377"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326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144148</xdr:rowOff>
    </xdr:from>
    <xdr:to>
      <xdr:col>81</xdr:col>
      <xdr:colOff>101600</xdr:colOff>
      <xdr:row>78</xdr:row>
      <xdr:rowOff>74298</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5430500" y="1334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65425</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14111" y="13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150357</xdr:rowOff>
    </xdr:from>
    <xdr:to>
      <xdr:col>76</xdr:col>
      <xdr:colOff>165100</xdr:colOff>
      <xdr:row>78</xdr:row>
      <xdr:rowOff>80507</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4541500" y="1335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71634</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325111" y="1344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147028</xdr:rowOff>
    </xdr:from>
    <xdr:to>
      <xdr:col>72</xdr:col>
      <xdr:colOff>38100</xdr:colOff>
      <xdr:row>78</xdr:row>
      <xdr:rowOff>77178</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3652500" y="133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68305</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36111" y="1344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142246</xdr:rowOff>
    </xdr:from>
    <xdr:to>
      <xdr:col>67</xdr:col>
      <xdr:colOff>101600</xdr:colOff>
      <xdr:row>78</xdr:row>
      <xdr:rowOff>72396</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2763500" y="1334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63523</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47111" y="1343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98160</xdr:rowOff>
    </xdr:from>
    <xdr:to>
      <xdr:col>85</xdr:col>
      <xdr:colOff>127000</xdr:colOff>
      <xdr:row>99</xdr:row>
      <xdr:rowOff>98258</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5481300" y="17071710"/>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17056</xdr:rowOff>
    </xdr:from>
    <xdr:ext cx="534377"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47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42887</xdr:rowOff>
    </xdr:from>
    <xdr:to>
      <xdr:col>81</xdr:col>
      <xdr:colOff>50800</xdr:colOff>
      <xdr:row>99</xdr:row>
      <xdr:rowOff>98160</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4592300" y="16844987"/>
          <a:ext cx="889000" cy="22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42887</xdr:rowOff>
    </xdr:from>
    <xdr:to>
      <xdr:col>76</xdr:col>
      <xdr:colOff>114300</xdr:colOff>
      <xdr:row>98</xdr:row>
      <xdr:rowOff>53780</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3703300" y="16844987"/>
          <a:ext cx="889000" cy="1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150269</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53780</xdr:rowOff>
    </xdr:from>
    <xdr:to>
      <xdr:col>71</xdr:col>
      <xdr:colOff>177800</xdr:colOff>
      <xdr:row>98</xdr:row>
      <xdr:rowOff>101361</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2814300" y="16855880"/>
          <a:ext cx="889000" cy="4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167561</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645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47458</xdr:rowOff>
    </xdr:from>
    <xdr:to>
      <xdr:col>85</xdr:col>
      <xdr:colOff>177800</xdr:colOff>
      <xdr:row>99</xdr:row>
      <xdr:rowOff>149058</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702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133835</xdr:rowOff>
    </xdr:from>
    <xdr:ext cx="313932"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935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47360</xdr:rowOff>
    </xdr:from>
    <xdr:to>
      <xdr:col>81</xdr:col>
      <xdr:colOff>101600</xdr:colOff>
      <xdr:row>99</xdr:row>
      <xdr:rowOff>148960</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70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140087</xdr:rowOff>
    </xdr:from>
    <xdr:ext cx="313932"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324333" y="17113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163537</xdr:rowOff>
    </xdr:from>
    <xdr:to>
      <xdr:col>76</xdr:col>
      <xdr:colOff>165100</xdr:colOff>
      <xdr:row>98</xdr:row>
      <xdr:rowOff>93687</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67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84814</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325111" y="1688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2980</xdr:rowOff>
    </xdr:from>
    <xdr:to>
      <xdr:col>72</xdr:col>
      <xdr:colOff>38100</xdr:colOff>
      <xdr:row>98</xdr:row>
      <xdr:rowOff>104580</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8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95707</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36111" y="168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50561</xdr:rowOff>
    </xdr:from>
    <xdr:to>
      <xdr:col>67</xdr:col>
      <xdr:colOff>101600</xdr:colOff>
      <xdr:row>98</xdr:row>
      <xdr:rowOff>152161</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85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143288</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47111" y="169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21781</xdr:rowOff>
    </xdr:from>
    <xdr:to>
      <xdr:col>116</xdr:col>
      <xdr:colOff>63500</xdr:colOff>
      <xdr:row>59</xdr:row>
      <xdr:rowOff>22276</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21323300" y="10137331"/>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21095</xdr:rowOff>
    </xdr:from>
    <xdr:to>
      <xdr:col>111</xdr:col>
      <xdr:colOff>177800</xdr:colOff>
      <xdr:row>59</xdr:row>
      <xdr:rowOff>22276</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0434300" y="10136645"/>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20713</xdr:rowOff>
    </xdr:from>
    <xdr:to>
      <xdr:col>107</xdr:col>
      <xdr:colOff>50800</xdr:colOff>
      <xdr:row>59</xdr:row>
      <xdr:rowOff>21095</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19545300" y="1013626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20713</xdr:rowOff>
    </xdr:from>
    <xdr:to>
      <xdr:col>102</xdr:col>
      <xdr:colOff>114300</xdr:colOff>
      <xdr:row>59</xdr:row>
      <xdr:rowOff>20751</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18656300" y="1013626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142431</xdr:rowOff>
    </xdr:from>
    <xdr:to>
      <xdr:col>116</xdr:col>
      <xdr:colOff>114300</xdr:colOff>
      <xdr:row>59</xdr:row>
      <xdr:rowOff>72581</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1008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57358</xdr:rowOff>
    </xdr:from>
    <xdr:ext cx="378565"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10001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142926</xdr:rowOff>
    </xdr:from>
    <xdr:to>
      <xdr:col>112</xdr:col>
      <xdr:colOff>38100</xdr:colOff>
      <xdr:row>59</xdr:row>
      <xdr:rowOff>73076</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100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64203</xdr:rowOff>
    </xdr:from>
    <xdr:ext cx="378565"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134017" y="10179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141745</xdr:rowOff>
    </xdr:from>
    <xdr:to>
      <xdr:col>107</xdr:col>
      <xdr:colOff>101600</xdr:colOff>
      <xdr:row>59</xdr:row>
      <xdr:rowOff>71895</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1008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63022</xdr:rowOff>
    </xdr:from>
    <xdr:ext cx="378565"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5017" y="10178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141363</xdr:rowOff>
    </xdr:from>
    <xdr:to>
      <xdr:col>102</xdr:col>
      <xdr:colOff>165100</xdr:colOff>
      <xdr:row>59</xdr:row>
      <xdr:rowOff>71513</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1008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62640</xdr:rowOff>
    </xdr:from>
    <xdr:ext cx="378565"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56017" y="10178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141401</xdr:rowOff>
    </xdr:from>
    <xdr:to>
      <xdr:col>98</xdr:col>
      <xdr:colOff>38100</xdr:colOff>
      <xdr:row>59</xdr:row>
      <xdr:rowOff>71551</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1008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62678</xdr:rowOff>
    </xdr:from>
    <xdr:ext cx="378565"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67017" y="10178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xmlns=""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a:extLst>
            <a:ext uri="{FF2B5EF4-FFF2-40B4-BE49-F238E27FC236}">
              <a16:creationId xmlns:a16="http://schemas.microsoft.com/office/drawing/2014/main" xmlns="" id="{00000000-0008-0000-0600-000051030000}"/>
            </a:ext>
          </a:extLst>
        </xdr:cNvPr>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a:extLst>
            <a:ext uri="{FF2B5EF4-FFF2-40B4-BE49-F238E27FC236}">
              <a16:creationId xmlns:a16="http://schemas.microsoft.com/office/drawing/2014/main" xmlns="" id="{00000000-0008-0000-0600-000053030000}"/>
            </a:ext>
          </a:extLst>
        </xdr:cNvPr>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48031</xdr:rowOff>
    </xdr:from>
    <xdr:to>
      <xdr:col>116</xdr:col>
      <xdr:colOff>63500</xdr:colOff>
      <xdr:row>77</xdr:row>
      <xdr:rowOff>56784</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21323300" y="13249681"/>
          <a:ext cx="8382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134082</xdr:rowOff>
    </xdr:from>
    <xdr:ext cx="534377" cy="259045"/>
    <xdr:sp macro="" textlink="">
      <xdr:nvSpPr>
        <xdr:cNvPr id="854" name="繰出金平均値テキスト">
          <a:extLst>
            <a:ext uri="{FF2B5EF4-FFF2-40B4-BE49-F238E27FC236}">
              <a16:creationId xmlns:a16="http://schemas.microsoft.com/office/drawing/2014/main" xmlns="" id="{00000000-0008-0000-0600-000056030000}"/>
            </a:ext>
          </a:extLst>
        </xdr:cNvPr>
        <xdr:cNvSpPr txBox="1"/>
      </xdr:nvSpPr>
      <xdr:spPr>
        <a:xfrm>
          <a:off x="22212300" y="12821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56784</xdr:rowOff>
    </xdr:from>
    <xdr:to>
      <xdr:col>111</xdr:col>
      <xdr:colOff>177800</xdr:colOff>
      <xdr:row>77</xdr:row>
      <xdr:rowOff>63576</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20434300" y="13258434"/>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63576</xdr:rowOff>
    </xdr:from>
    <xdr:to>
      <xdr:col>107</xdr:col>
      <xdr:colOff>50800</xdr:colOff>
      <xdr:row>77</xdr:row>
      <xdr:rowOff>67397</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19545300" y="13265226"/>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67397</xdr:rowOff>
    </xdr:from>
    <xdr:to>
      <xdr:col>102</xdr:col>
      <xdr:colOff>114300</xdr:colOff>
      <xdr:row>77</xdr:row>
      <xdr:rowOff>101295</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8656300" y="13269047"/>
          <a:ext cx="889000" cy="3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76219</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278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121286</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389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168681</xdr:rowOff>
    </xdr:from>
    <xdr:to>
      <xdr:col>116</xdr:col>
      <xdr:colOff>114300</xdr:colOff>
      <xdr:row>77</xdr:row>
      <xdr:rowOff>98831</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2110700" y="131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147108</xdr:rowOff>
    </xdr:from>
    <xdr:ext cx="534377" cy="259045"/>
    <xdr:sp macro="" textlink="">
      <xdr:nvSpPr>
        <xdr:cNvPr id="873" name="繰出金該当値テキスト">
          <a:extLst>
            <a:ext uri="{FF2B5EF4-FFF2-40B4-BE49-F238E27FC236}">
              <a16:creationId xmlns:a16="http://schemas.microsoft.com/office/drawing/2014/main" xmlns="" id="{00000000-0008-0000-0600-000069030000}"/>
            </a:ext>
          </a:extLst>
        </xdr:cNvPr>
        <xdr:cNvSpPr txBox="1"/>
      </xdr:nvSpPr>
      <xdr:spPr>
        <a:xfrm>
          <a:off x="22212300" y="1317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5984</xdr:rowOff>
    </xdr:from>
    <xdr:to>
      <xdr:col>112</xdr:col>
      <xdr:colOff>38100</xdr:colOff>
      <xdr:row>77</xdr:row>
      <xdr:rowOff>107584</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1272500" y="1320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98711</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1056111" y="1330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12776</xdr:rowOff>
    </xdr:from>
    <xdr:to>
      <xdr:col>107</xdr:col>
      <xdr:colOff>101600</xdr:colOff>
      <xdr:row>77</xdr:row>
      <xdr:rowOff>114376</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0383500" y="132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105503</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0167111" y="1330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16597</xdr:rowOff>
    </xdr:from>
    <xdr:to>
      <xdr:col>102</xdr:col>
      <xdr:colOff>165100</xdr:colOff>
      <xdr:row>77</xdr:row>
      <xdr:rowOff>118197</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9494500" y="1321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109324</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9278111" y="1331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50495</xdr:rowOff>
    </xdr:from>
    <xdr:to>
      <xdr:col>98</xdr:col>
      <xdr:colOff>38100</xdr:colOff>
      <xdr:row>77</xdr:row>
      <xdr:rowOff>152095</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18605500" y="132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143222</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389111" y="133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xmlns=""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xmlns=""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xmlns=""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xmlns=""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xmlns=""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309,752</a:t>
          </a:r>
          <a:r>
            <a:rPr kumimoji="1" lang="ja-JP" altLang="en-US" sz="1300">
              <a:latin typeface="ＭＳ Ｐゴシック" panose="020B0600070205080204" pitchFamily="50" charset="-128"/>
              <a:ea typeface="ＭＳ Ｐゴシック" panose="020B0600070205080204" pitchFamily="50" charset="-128"/>
            </a:rPr>
            <a:t>円である。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・本町の性質別経費は、類似団体平均より下であり、住民一人当たりのコストは低くなっている。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・今後もこれらの水準を保ちつつ、経費の節減に努め、安定的な財政運営を図る。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17,214
17,120
14.38
5,676,145
5,332,081
283,464
3,866,847
2,156,425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152763</xdr:rowOff>
    </xdr:from>
    <xdr:to>
      <xdr:col>24</xdr:col>
      <xdr:colOff>63500</xdr:colOff>
      <xdr:row>33</xdr:row>
      <xdr:rowOff>171378</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5810613"/>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154848</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81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148517</xdr:rowOff>
    </xdr:from>
    <xdr:to>
      <xdr:col>19</xdr:col>
      <xdr:colOff>177800</xdr:colOff>
      <xdr:row>33</xdr:row>
      <xdr:rowOff>171378</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5634917"/>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102923</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148517</xdr:rowOff>
    </xdr:from>
    <xdr:to>
      <xdr:col>15</xdr:col>
      <xdr:colOff>50800</xdr:colOff>
      <xdr:row>33</xdr:row>
      <xdr:rowOff>100511</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5634917"/>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110434</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100511</xdr:rowOff>
    </xdr:from>
    <xdr:to>
      <xdr:col>10</xdr:col>
      <xdr:colOff>114300</xdr:colOff>
      <xdr:row>33</xdr:row>
      <xdr:rowOff>129903</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575836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28138</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45120</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101963</xdr:rowOff>
    </xdr:from>
    <xdr:to>
      <xdr:col>24</xdr:col>
      <xdr:colOff>114300</xdr:colOff>
      <xdr:row>34</xdr:row>
      <xdr:rowOff>32113</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75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124840</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61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120578</xdr:rowOff>
    </xdr:from>
    <xdr:to>
      <xdr:col>20</xdr:col>
      <xdr:colOff>38100</xdr:colOff>
      <xdr:row>34</xdr:row>
      <xdr:rowOff>50728</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77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67255</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55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97717</xdr:rowOff>
    </xdr:from>
    <xdr:to>
      <xdr:col>15</xdr:col>
      <xdr:colOff>101600</xdr:colOff>
      <xdr:row>33</xdr:row>
      <xdr:rowOff>27867</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58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44394</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35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49711</xdr:rowOff>
    </xdr:from>
    <xdr:to>
      <xdr:col>10</xdr:col>
      <xdr:colOff>165100</xdr:colOff>
      <xdr:row>33</xdr:row>
      <xdr:rowOff>151311</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7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167838</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4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79103</xdr:rowOff>
    </xdr:from>
    <xdr:to>
      <xdr:col>6</xdr:col>
      <xdr:colOff>38100</xdr:colOff>
      <xdr:row>34</xdr:row>
      <xdr:rowOff>9253</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73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25780</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51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162065</xdr:rowOff>
    </xdr:from>
    <xdr:to>
      <xdr:col>24</xdr:col>
      <xdr:colOff>63500</xdr:colOff>
      <xdr:row>57</xdr:row>
      <xdr:rowOff>47521</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3797300" y="9763265"/>
          <a:ext cx="838200" cy="5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162065</xdr:rowOff>
    </xdr:from>
    <xdr:to>
      <xdr:col>19</xdr:col>
      <xdr:colOff>177800</xdr:colOff>
      <xdr:row>57</xdr:row>
      <xdr:rowOff>7676</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9763265"/>
          <a:ext cx="889000" cy="1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6666</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530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7676</xdr:rowOff>
    </xdr:from>
    <xdr:to>
      <xdr:col>15</xdr:col>
      <xdr:colOff>50800</xdr:colOff>
      <xdr:row>57</xdr:row>
      <xdr:rowOff>41836</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9780326"/>
          <a:ext cx="889000" cy="3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19461</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41111" y="92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41836</xdr:rowOff>
    </xdr:from>
    <xdr:to>
      <xdr:col>10</xdr:col>
      <xdr:colOff>114300</xdr:colOff>
      <xdr:row>57</xdr:row>
      <xdr:rowOff>57579</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9814486"/>
          <a:ext cx="889000" cy="1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23613</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92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34648</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92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168171</xdr:rowOff>
    </xdr:from>
    <xdr:to>
      <xdr:col>24</xdr:col>
      <xdr:colOff>114300</xdr:colOff>
      <xdr:row>57</xdr:row>
      <xdr:rowOff>98321</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76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83098</xdr:rowOff>
    </xdr:from>
    <xdr:ext cx="534377"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68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111265</xdr:rowOff>
    </xdr:from>
    <xdr:to>
      <xdr:col>20</xdr:col>
      <xdr:colOff>38100</xdr:colOff>
      <xdr:row>57</xdr:row>
      <xdr:rowOff>41415</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7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32542</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980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128326</xdr:rowOff>
    </xdr:from>
    <xdr:to>
      <xdr:col>15</xdr:col>
      <xdr:colOff>101600</xdr:colOff>
      <xdr:row>57</xdr:row>
      <xdr:rowOff>58476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7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49603</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982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162486</xdr:rowOff>
    </xdr:from>
    <xdr:to>
      <xdr:col>10</xdr:col>
      <xdr:colOff>165100</xdr:colOff>
      <xdr:row>57</xdr:row>
      <xdr:rowOff>92636</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76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83763</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985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6779</xdr:rowOff>
    </xdr:from>
    <xdr:to>
      <xdr:col>6</xdr:col>
      <xdr:colOff>38100</xdr:colOff>
      <xdr:row>57</xdr:row>
      <xdr:rowOff>108379</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77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99506</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987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xmlns=""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xmlns=""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72015</xdr:rowOff>
    </xdr:from>
    <xdr:to>
      <xdr:col>24</xdr:col>
      <xdr:colOff>62865</xdr:colOff>
      <xdr:row>77</xdr:row>
      <xdr:rowOff>162294</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4633595" y="12073515"/>
          <a:ext cx="1270" cy="1290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166121</xdr:rowOff>
    </xdr:from>
    <xdr:ext cx="534377" cy="259045"/>
    <xdr:sp macro="" textlink="">
      <xdr:nvSpPr>
        <xdr:cNvPr id="178" name="民生費最小値テキスト">
          <a:extLst>
            <a:ext uri="{FF2B5EF4-FFF2-40B4-BE49-F238E27FC236}">
              <a16:creationId xmlns:a16="http://schemas.microsoft.com/office/drawing/2014/main" xmlns="" id="{00000000-0008-0000-0700-0000B2000000}"/>
            </a:ext>
          </a:extLst>
        </xdr:cNvPr>
        <xdr:cNvSpPr txBox="1"/>
      </xdr:nvSpPr>
      <xdr:spPr>
        <a:xfrm>
          <a:off x="4686300" y="1336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162294</xdr:rowOff>
    </xdr:from>
    <xdr:to>
      <xdr:col>24</xdr:col>
      <xdr:colOff>152400</xdr:colOff>
      <xdr:row>77</xdr:row>
      <xdr:rowOff>162294</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336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18692</xdr:rowOff>
    </xdr:from>
    <xdr:ext cx="599010" cy="259045"/>
    <xdr:sp macro="" textlink="">
      <xdr:nvSpPr>
        <xdr:cNvPr id="180" name="民生費最大値テキスト">
          <a:extLst>
            <a:ext uri="{FF2B5EF4-FFF2-40B4-BE49-F238E27FC236}">
              <a16:creationId xmlns:a16="http://schemas.microsoft.com/office/drawing/2014/main" xmlns="" id="{00000000-0008-0000-0700-0000B4000000}"/>
            </a:ext>
          </a:extLst>
        </xdr:cNvPr>
        <xdr:cNvSpPr txBox="1"/>
      </xdr:nvSpPr>
      <xdr:spPr>
        <a:xfrm>
          <a:off x="4686300" y="1184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72015</xdr:rowOff>
    </xdr:from>
    <xdr:to>
      <xdr:col>24</xdr:col>
      <xdr:colOff>152400</xdr:colOff>
      <xdr:row>70</xdr:row>
      <xdr:rowOff>72015</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4546600" y="12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162294</xdr:rowOff>
    </xdr:from>
    <xdr:to>
      <xdr:col>24</xdr:col>
      <xdr:colOff>63500</xdr:colOff>
      <xdr:row>78</xdr:row>
      <xdr:rowOff>19208</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3797300" y="13363944"/>
          <a:ext cx="838200" cy="2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17260</xdr:rowOff>
    </xdr:from>
    <xdr:ext cx="599010" cy="259045"/>
    <xdr:sp macro="" textlink="">
      <xdr:nvSpPr>
        <xdr:cNvPr id="183" name="民生費平均値テキスト">
          <a:extLst>
            <a:ext uri="{FF2B5EF4-FFF2-40B4-BE49-F238E27FC236}">
              <a16:creationId xmlns:a16="http://schemas.microsoft.com/office/drawing/2014/main" xmlns="" id="{00000000-0008-0000-0700-0000B7000000}"/>
            </a:ext>
          </a:extLst>
        </xdr:cNvPr>
        <xdr:cNvSpPr txBox="1"/>
      </xdr:nvSpPr>
      <xdr:spPr>
        <a:xfrm>
          <a:off x="4686300" y="127045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165833</xdr:rowOff>
    </xdr:from>
    <xdr:to>
      <xdr:col>24</xdr:col>
      <xdr:colOff>114300</xdr:colOff>
      <xdr:row>75</xdr:row>
      <xdr:rowOff>95983</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4584700" y="1285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19208</xdr:rowOff>
    </xdr:from>
    <xdr:to>
      <xdr:col>19</xdr:col>
      <xdr:colOff>177800</xdr:colOff>
      <xdr:row>78</xdr:row>
      <xdr:rowOff>28600</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2908300" y="13392308"/>
          <a:ext cx="889000" cy="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5814</xdr:rowOff>
    </xdr:from>
    <xdr:to>
      <xdr:col>20</xdr:col>
      <xdr:colOff>38100</xdr:colOff>
      <xdr:row>75</xdr:row>
      <xdr:rowOff>107414</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3746500" y="1286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123941</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497795" y="1263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28600</xdr:rowOff>
    </xdr:from>
    <xdr:to>
      <xdr:col>15</xdr:col>
      <xdr:colOff>50800</xdr:colOff>
      <xdr:row>78</xdr:row>
      <xdr:rowOff>59128</xdr:rowOff>
    </xdr:to>
    <xdr:cxnSp macro="">
      <xdr:nvCxnSpPr>
        <xdr:cNvPr id="188" name="直線コネクタ 187">
          <a:extLst>
            <a:ext uri="{FF2B5EF4-FFF2-40B4-BE49-F238E27FC236}">
              <a16:creationId xmlns:a16="http://schemas.microsoft.com/office/drawing/2014/main" xmlns="" id="{00000000-0008-0000-0700-0000BC000000}"/>
            </a:ext>
          </a:extLst>
        </xdr:cNvPr>
        <xdr:cNvCxnSpPr/>
      </xdr:nvCxnSpPr>
      <xdr:spPr>
        <a:xfrm flipV="1">
          <a:off x="2019300" y="13401700"/>
          <a:ext cx="889000" cy="3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96024</xdr:rowOff>
    </xdr:from>
    <xdr:to>
      <xdr:col>15</xdr:col>
      <xdr:colOff>101600</xdr:colOff>
      <xdr:row>76</xdr:row>
      <xdr:rowOff>26175</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2857500" y="129547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42701</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608795" y="1273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59128</xdr:rowOff>
    </xdr:from>
    <xdr:to>
      <xdr:col>10</xdr:col>
      <xdr:colOff>114300</xdr:colOff>
      <xdr:row>78</xdr:row>
      <xdr:rowOff>126575</xdr:rowOff>
    </xdr:to>
    <xdr:cxnSp macro="">
      <xdr:nvCxnSpPr>
        <xdr:cNvPr id="191" name="直線コネクタ 190">
          <a:extLst>
            <a:ext uri="{FF2B5EF4-FFF2-40B4-BE49-F238E27FC236}">
              <a16:creationId xmlns:a16="http://schemas.microsoft.com/office/drawing/2014/main" xmlns="" id="{00000000-0008-0000-0700-0000BF000000}"/>
            </a:ext>
          </a:extLst>
        </xdr:cNvPr>
        <xdr:cNvCxnSpPr/>
      </xdr:nvCxnSpPr>
      <xdr:spPr>
        <a:xfrm flipV="1">
          <a:off x="1130300" y="13432228"/>
          <a:ext cx="889000" cy="6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52257</xdr:rowOff>
    </xdr:from>
    <xdr:to>
      <xdr:col>10</xdr:col>
      <xdr:colOff>165100</xdr:colOff>
      <xdr:row>75</xdr:row>
      <xdr:rowOff>153857</xdr:rowOff>
    </xdr:to>
    <xdr:sp macro="" textlink="">
      <xdr:nvSpPr>
        <xdr:cNvPr id="192" name="フローチャート: 判断 191">
          <a:extLst>
            <a:ext uri="{FF2B5EF4-FFF2-40B4-BE49-F238E27FC236}">
              <a16:creationId xmlns:a16="http://schemas.microsoft.com/office/drawing/2014/main" xmlns="" id="{00000000-0008-0000-0700-0000C0000000}"/>
            </a:ext>
          </a:extLst>
        </xdr:cNvPr>
        <xdr:cNvSpPr/>
      </xdr:nvSpPr>
      <xdr:spPr>
        <a:xfrm>
          <a:off x="1968500" y="1291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170384</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719795" y="126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14196</xdr:rowOff>
    </xdr:from>
    <xdr:to>
      <xdr:col>6</xdr:col>
      <xdr:colOff>38100</xdr:colOff>
      <xdr:row>76</xdr:row>
      <xdr:rowOff>115796</xdr:rowOff>
    </xdr:to>
    <xdr:sp macro="" textlink="">
      <xdr:nvSpPr>
        <xdr:cNvPr id="194" name="フローチャート: 判断 193">
          <a:extLst>
            <a:ext uri="{FF2B5EF4-FFF2-40B4-BE49-F238E27FC236}">
              <a16:creationId xmlns:a16="http://schemas.microsoft.com/office/drawing/2014/main" xmlns="" id="{00000000-0008-0000-0700-0000C2000000}"/>
            </a:ext>
          </a:extLst>
        </xdr:cNvPr>
        <xdr:cNvSpPr/>
      </xdr:nvSpPr>
      <xdr:spPr>
        <a:xfrm>
          <a:off x="1079500" y="1304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132322</xdr:rowOff>
    </xdr:from>
    <xdr:ext cx="59901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830795" y="1281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111494</xdr:rowOff>
    </xdr:from>
    <xdr:to>
      <xdr:col>24</xdr:col>
      <xdr:colOff>114300</xdr:colOff>
      <xdr:row>78</xdr:row>
      <xdr:rowOff>41644</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4584700" y="133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26421</xdr:rowOff>
    </xdr:from>
    <xdr:ext cx="534377" cy="259045"/>
    <xdr:sp macro="" textlink="">
      <xdr:nvSpPr>
        <xdr:cNvPr id="202" name="民生費該当値テキスト">
          <a:extLst>
            <a:ext uri="{FF2B5EF4-FFF2-40B4-BE49-F238E27FC236}">
              <a16:creationId xmlns:a16="http://schemas.microsoft.com/office/drawing/2014/main" xmlns="" id="{00000000-0008-0000-0700-0000CA000000}"/>
            </a:ext>
          </a:extLst>
        </xdr:cNvPr>
        <xdr:cNvSpPr txBox="1"/>
      </xdr:nvSpPr>
      <xdr:spPr>
        <a:xfrm>
          <a:off x="4686300" y="132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139858</xdr:rowOff>
    </xdr:from>
    <xdr:to>
      <xdr:col>20</xdr:col>
      <xdr:colOff>38100</xdr:colOff>
      <xdr:row>78</xdr:row>
      <xdr:rowOff>70008</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3746500" y="133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61135</xdr:rowOff>
    </xdr:from>
    <xdr:ext cx="534377"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3530111" y="1343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149250</xdr:rowOff>
    </xdr:from>
    <xdr:to>
      <xdr:col>15</xdr:col>
      <xdr:colOff>101600</xdr:colOff>
      <xdr:row>78</xdr:row>
      <xdr:rowOff>79400</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2857500" y="133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70527</xdr:rowOff>
    </xdr:from>
    <xdr:ext cx="534377"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2641111" y="1344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8328</xdr:rowOff>
    </xdr:from>
    <xdr:to>
      <xdr:col>10</xdr:col>
      <xdr:colOff>165100</xdr:colOff>
      <xdr:row>78</xdr:row>
      <xdr:rowOff>109928</xdr:rowOff>
    </xdr:to>
    <xdr:sp macro="" textlink="">
      <xdr:nvSpPr>
        <xdr:cNvPr id="207" name="楕円 206">
          <a:extLst>
            <a:ext uri="{FF2B5EF4-FFF2-40B4-BE49-F238E27FC236}">
              <a16:creationId xmlns:a16="http://schemas.microsoft.com/office/drawing/2014/main" xmlns="" id="{00000000-0008-0000-0700-0000CF000000}"/>
            </a:ext>
          </a:extLst>
        </xdr:cNvPr>
        <xdr:cNvSpPr/>
      </xdr:nvSpPr>
      <xdr:spPr>
        <a:xfrm>
          <a:off x="1968500" y="1338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101055</xdr:rowOff>
    </xdr:from>
    <xdr:ext cx="534377"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1752111" y="134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75775</xdr:rowOff>
    </xdr:from>
    <xdr:to>
      <xdr:col>6</xdr:col>
      <xdr:colOff>38100</xdr:colOff>
      <xdr:row>79</xdr:row>
      <xdr:rowOff>5925</xdr:rowOff>
    </xdr:to>
    <xdr:sp macro="" textlink="">
      <xdr:nvSpPr>
        <xdr:cNvPr id="209" name="楕円 208">
          <a:extLst>
            <a:ext uri="{FF2B5EF4-FFF2-40B4-BE49-F238E27FC236}">
              <a16:creationId xmlns:a16="http://schemas.microsoft.com/office/drawing/2014/main" xmlns="" id="{00000000-0008-0000-0700-0000D1000000}"/>
            </a:ext>
          </a:extLst>
        </xdr:cNvPr>
        <xdr:cNvSpPr/>
      </xdr:nvSpPr>
      <xdr:spPr>
        <a:xfrm>
          <a:off x="1079500" y="134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168502</xdr:rowOff>
    </xdr:from>
    <xdr:ext cx="534377" cy="259045"/>
    <xdr:sp macro="" textlink="">
      <xdr:nvSpPr>
        <xdr:cNvPr id="210" name="テキスト ボックス 209">
          <a:extLst>
            <a:ext uri="{FF2B5EF4-FFF2-40B4-BE49-F238E27FC236}">
              <a16:creationId xmlns:a16="http://schemas.microsoft.com/office/drawing/2014/main" xmlns="" id="{00000000-0008-0000-0700-0000D2000000}"/>
            </a:ext>
          </a:extLst>
        </xdr:cNvPr>
        <xdr:cNvSpPr txBox="1"/>
      </xdr:nvSpPr>
      <xdr:spPr>
        <a:xfrm>
          <a:off x="863111" y="1354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xmlns=""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44419</xdr:rowOff>
    </xdr:from>
    <xdr:to>
      <xdr:col>24</xdr:col>
      <xdr:colOff>63500</xdr:colOff>
      <xdr:row>97</xdr:row>
      <xdr:rowOff>57587</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675069"/>
          <a:ext cx="8382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57587</xdr:rowOff>
    </xdr:from>
    <xdr:to>
      <xdr:col>19</xdr:col>
      <xdr:colOff>177800</xdr:colOff>
      <xdr:row>97</xdr:row>
      <xdr:rowOff>62867</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688237"/>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58815</xdr:rowOff>
    </xdr:from>
    <xdr:to>
      <xdr:col>15</xdr:col>
      <xdr:colOff>50800</xdr:colOff>
      <xdr:row>97</xdr:row>
      <xdr:rowOff>62867</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689465"/>
          <a:ext cx="889000" cy="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166132</xdr:rowOff>
    </xdr:from>
    <xdr:to>
      <xdr:col>10</xdr:col>
      <xdr:colOff>114300</xdr:colOff>
      <xdr:row>97</xdr:row>
      <xdr:rowOff>58815</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1130300" y="16625332"/>
          <a:ext cx="889000" cy="6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165069</xdr:rowOff>
    </xdr:from>
    <xdr:to>
      <xdr:col>24</xdr:col>
      <xdr:colOff>114300</xdr:colOff>
      <xdr:row>97</xdr:row>
      <xdr:rowOff>95219</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62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79996</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53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6787</xdr:rowOff>
    </xdr:from>
    <xdr:to>
      <xdr:col>20</xdr:col>
      <xdr:colOff>38100</xdr:colOff>
      <xdr:row>97</xdr:row>
      <xdr:rowOff>108387</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6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99514</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73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12067</xdr:rowOff>
    </xdr:from>
    <xdr:to>
      <xdr:col>15</xdr:col>
      <xdr:colOff>101600</xdr:colOff>
      <xdr:row>97</xdr:row>
      <xdr:rowOff>113667</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64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104794</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73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8015</xdr:rowOff>
    </xdr:from>
    <xdr:to>
      <xdr:col>10</xdr:col>
      <xdr:colOff>165100</xdr:colOff>
      <xdr:row>97</xdr:row>
      <xdr:rowOff>109615</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63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100742</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73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115332</xdr:rowOff>
    </xdr:from>
    <xdr:to>
      <xdr:col>6</xdr:col>
      <xdr:colOff>38100</xdr:colOff>
      <xdr:row>97</xdr:row>
      <xdr:rowOff>45482</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57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36609</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66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xmlns=""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xmlns=""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2" name="労働費最大値テキスト">
          <a:extLst>
            <a:ext uri="{FF2B5EF4-FFF2-40B4-BE49-F238E27FC236}">
              <a16:creationId xmlns:a16="http://schemas.microsoft.com/office/drawing/2014/main" xmlns="" id="{00000000-0008-0000-0700-000024010000}"/>
            </a:ext>
          </a:extLst>
        </xdr:cNvPr>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68181</xdr:rowOff>
    </xdr:from>
    <xdr:to>
      <xdr:col>55</xdr:col>
      <xdr:colOff>0</xdr:colOff>
      <xdr:row>38</xdr:row>
      <xdr:rowOff>70467</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9639300" y="658328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37282</xdr:rowOff>
    </xdr:from>
    <xdr:ext cx="378565" cy="259045"/>
    <xdr:sp macro="" textlink="">
      <xdr:nvSpPr>
        <xdr:cNvPr id="295" name="労働費平均値テキスト">
          <a:extLst>
            <a:ext uri="{FF2B5EF4-FFF2-40B4-BE49-F238E27FC236}">
              <a16:creationId xmlns:a16="http://schemas.microsoft.com/office/drawing/2014/main" xmlns="" id="{00000000-0008-0000-0700-000027010000}"/>
            </a:ext>
          </a:extLst>
        </xdr:cNvPr>
        <xdr:cNvSpPr txBox="1"/>
      </xdr:nvSpPr>
      <xdr:spPr>
        <a:xfrm>
          <a:off x="10528300" y="6552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68181</xdr:rowOff>
    </xdr:from>
    <xdr:to>
      <xdr:col>50</xdr:col>
      <xdr:colOff>114300</xdr:colOff>
      <xdr:row>38</xdr:row>
      <xdr:rowOff>68181</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8750300" y="6583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143745</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50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68181</xdr:rowOff>
    </xdr:from>
    <xdr:to>
      <xdr:col>45</xdr:col>
      <xdr:colOff>177800</xdr:colOff>
      <xdr:row>38</xdr:row>
      <xdr:rowOff>68834</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flipV="1">
          <a:off x="7861300" y="6583281"/>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119832</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61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67854</xdr:rowOff>
    </xdr:from>
    <xdr:to>
      <xdr:col>41</xdr:col>
      <xdr:colOff>50800</xdr:colOff>
      <xdr:row>38</xdr:row>
      <xdr:rowOff>68834</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6972300" y="6582954"/>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19667</xdr:rowOff>
    </xdr:from>
    <xdr:to>
      <xdr:col>55</xdr:col>
      <xdr:colOff>50800</xdr:colOff>
      <xdr:row>38</xdr:row>
      <xdr:rowOff>121267</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10426700" y="65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42544</xdr:rowOff>
    </xdr:from>
    <xdr:ext cx="378565" cy="259045"/>
    <xdr:sp macro="" textlink="">
      <xdr:nvSpPr>
        <xdr:cNvPr id="314" name="労働費該当値テキスト">
          <a:extLst>
            <a:ext uri="{FF2B5EF4-FFF2-40B4-BE49-F238E27FC236}">
              <a16:creationId xmlns:a16="http://schemas.microsoft.com/office/drawing/2014/main" xmlns="" id="{00000000-0008-0000-0700-00003A010000}"/>
            </a:ext>
          </a:extLst>
        </xdr:cNvPr>
        <xdr:cNvSpPr txBox="1"/>
      </xdr:nvSpPr>
      <xdr:spPr>
        <a:xfrm>
          <a:off x="10528300" y="6386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17381</xdr:rowOff>
    </xdr:from>
    <xdr:to>
      <xdr:col>50</xdr:col>
      <xdr:colOff>165100</xdr:colOff>
      <xdr:row>38</xdr:row>
      <xdr:rowOff>118981</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9588500" y="65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135508</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9450017" y="6307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17381</xdr:rowOff>
    </xdr:from>
    <xdr:to>
      <xdr:col>46</xdr:col>
      <xdr:colOff>38100</xdr:colOff>
      <xdr:row>38</xdr:row>
      <xdr:rowOff>118981</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8699500" y="65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110108</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8561017" y="6625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18034</xdr:rowOff>
    </xdr:from>
    <xdr:to>
      <xdr:col>41</xdr:col>
      <xdr:colOff>101600</xdr:colOff>
      <xdr:row>38</xdr:row>
      <xdr:rowOff>119634</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7810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110761</xdr:rowOff>
    </xdr:from>
    <xdr:ext cx="378565"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7672017" y="66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17054</xdr:rowOff>
    </xdr:from>
    <xdr:to>
      <xdr:col>36</xdr:col>
      <xdr:colOff>165100</xdr:colOff>
      <xdr:row>38</xdr:row>
      <xdr:rowOff>118654</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6921500" y="65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109781</xdr:rowOff>
    </xdr:from>
    <xdr:ext cx="378565"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783017" y="6624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xmlns=""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7" name="農林水産業費最小値テキスト">
          <a:extLst>
            <a:ext uri="{FF2B5EF4-FFF2-40B4-BE49-F238E27FC236}">
              <a16:creationId xmlns:a16="http://schemas.microsoft.com/office/drawing/2014/main" xmlns="" id="{00000000-0008-0000-0700-00005B010000}"/>
            </a:ext>
          </a:extLst>
        </xdr:cNvPr>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9" name="農林水産業費最大値テキスト">
          <a:extLst>
            <a:ext uri="{FF2B5EF4-FFF2-40B4-BE49-F238E27FC236}">
              <a16:creationId xmlns:a16="http://schemas.microsoft.com/office/drawing/2014/main" xmlns="" id="{00000000-0008-0000-0700-00005D010000}"/>
            </a:ext>
          </a:extLst>
        </xdr:cNvPr>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68911</xdr:rowOff>
    </xdr:from>
    <xdr:to>
      <xdr:col>55</xdr:col>
      <xdr:colOff>0</xdr:colOff>
      <xdr:row>58</xdr:row>
      <xdr:rowOff>90818</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9639300" y="10013011"/>
          <a:ext cx="8382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52" name="農林水産業費平均値テキスト">
          <a:extLst>
            <a:ext uri="{FF2B5EF4-FFF2-40B4-BE49-F238E27FC236}">
              <a16:creationId xmlns:a16="http://schemas.microsoft.com/office/drawing/2014/main" xmlns="" id="{00000000-0008-0000-0700-000060010000}"/>
            </a:ext>
          </a:extLst>
        </xdr:cNvPr>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68911</xdr:rowOff>
    </xdr:from>
    <xdr:to>
      <xdr:col>50</xdr:col>
      <xdr:colOff>114300</xdr:colOff>
      <xdr:row>58</xdr:row>
      <xdr:rowOff>83407</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8750300" y="10013011"/>
          <a:ext cx="8890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78530</xdr:rowOff>
    </xdr:from>
    <xdr:to>
      <xdr:col>45</xdr:col>
      <xdr:colOff>177800</xdr:colOff>
      <xdr:row>58</xdr:row>
      <xdr:rowOff>83407</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a:off x="7861300" y="10022630"/>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37634</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483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78530</xdr:rowOff>
    </xdr:from>
    <xdr:to>
      <xdr:col>41</xdr:col>
      <xdr:colOff>50800</xdr:colOff>
      <xdr:row>58</xdr:row>
      <xdr:rowOff>98037</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flipV="1">
          <a:off x="6972300" y="10022630"/>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40018</xdr:rowOff>
    </xdr:from>
    <xdr:to>
      <xdr:col>55</xdr:col>
      <xdr:colOff>50800</xdr:colOff>
      <xdr:row>58</xdr:row>
      <xdr:rowOff>141618</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10426700" y="998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126395</xdr:rowOff>
    </xdr:from>
    <xdr:ext cx="469744" cy="259045"/>
    <xdr:sp macro="" textlink="">
      <xdr:nvSpPr>
        <xdr:cNvPr id="371" name="農林水産業費該当値テキスト">
          <a:extLst>
            <a:ext uri="{FF2B5EF4-FFF2-40B4-BE49-F238E27FC236}">
              <a16:creationId xmlns:a16="http://schemas.microsoft.com/office/drawing/2014/main" xmlns="" id="{00000000-0008-0000-0700-000073010000}"/>
            </a:ext>
          </a:extLst>
        </xdr:cNvPr>
        <xdr:cNvSpPr txBox="1"/>
      </xdr:nvSpPr>
      <xdr:spPr>
        <a:xfrm>
          <a:off x="10528300" y="98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18111</xdr:rowOff>
    </xdr:from>
    <xdr:to>
      <xdr:col>50</xdr:col>
      <xdr:colOff>165100</xdr:colOff>
      <xdr:row>58</xdr:row>
      <xdr:rowOff>119711</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9588500" y="996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110838</xdr:rowOff>
    </xdr:from>
    <xdr:ext cx="469744"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9404428" y="1005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32607</xdr:rowOff>
    </xdr:from>
    <xdr:to>
      <xdr:col>46</xdr:col>
      <xdr:colOff>38100</xdr:colOff>
      <xdr:row>58</xdr:row>
      <xdr:rowOff>134207</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8699500" y="99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125334</xdr:rowOff>
    </xdr:from>
    <xdr:ext cx="469744"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515428" y="10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27730</xdr:rowOff>
    </xdr:from>
    <xdr:to>
      <xdr:col>41</xdr:col>
      <xdr:colOff>101600</xdr:colOff>
      <xdr:row>58</xdr:row>
      <xdr:rowOff>129330</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7810500" y="99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120457</xdr:rowOff>
    </xdr:from>
    <xdr:ext cx="469744"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7626428" y="100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47237</xdr:rowOff>
    </xdr:from>
    <xdr:to>
      <xdr:col>36</xdr:col>
      <xdr:colOff>165100</xdr:colOff>
      <xdr:row>58</xdr:row>
      <xdr:rowOff>148837</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6921500" y="9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139964</xdr:rowOff>
    </xdr:from>
    <xdr:ext cx="469744"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737428" y="100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xmlns=""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4" name="商工費最小値テキスト">
          <a:extLst>
            <a:ext uri="{FF2B5EF4-FFF2-40B4-BE49-F238E27FC236}">
              <a16:creationId xmlns:a16="http://schemas.microsoft.com/office/drawing/2014/main" xmlns="" id="{00000000-0008-0000-0700-000094010000}"/>
            </a:ext>
          </a:extLst>
        </xdr:cNvPr>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6" name="商工費最大値テキスト">
          <a:extLst>
            <a:ext uri="{FF2B5EF4-FFF2-40B4-BE49-F238E27FC236}">
              <a16:creationId xmlns:a16="http://schemas.microsoft.com/office/drawing/2014/main" xmlns="" id="{00000000-0008-0000-0700-000096010000}"/>
            </a:ext>
          </a:extLst>
        </xdr:cNvPr>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160389</xdr:rowOff>
    </xdr:from>
    <xdr:to>
      <xdr:col>55</xdr:col>
      <xdr:colOff>0</xdr:colOff>
      <xdr:row>79</xdr:row>
      <xdr:rowOff>8903</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9639300" y="13533489"/>
          <a:ext cx="838200" cy="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9" name="商工費平均値テキスト">
          <a:extLst>
            <a:ext uri="{FF2B5EF4-FFF2-40B4-BE49-F238E27FC236}">
              <a16:creationId xmlns:a16="http://schemas.microsoft.com/office/drawing/2014/main" xmlns="" id="{00000000-0008-0000-0700-000099010000}"/>
            </a:ext>
          </a:extLst>
        </xdr:cNvPr>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147358</xdr:rowOff>
    </xdr:from>
    <xdr:to>
      <xdr:col>50</xdr:col>
      <xdr:colOff>114300</xdr:colOff>
      <xdr:row>78</xdr:row>
      <xdr:rowOff>160389</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8750300" y="13520458"/>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147358</xdr:rowOff>
    </xdr:from>
    <xdr:to>
      <xdr:col>45</xdr:col>
      <xdr:colOff>177800</xdr:colOff>
      <xdr:row>79</xdr:row>
      <xdr:rowOff>18656</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7861300" y="13520458"/>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40073</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483111" y="12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18656</xdr:rowOff>
    </xdr:from>
    <xdr:to>
      <xdr:col>41</xdr:col>
      <xdr:colOff>50800</xdr:colOff>
      <xdr:row>79</xdr:row>
      <xdr:rowOff>18923</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flipV="1">
          <a:off x="6972300" y="1356320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129553</xdr:rowOff>
    </xdr:from>
    <xdr:to>
      <xdr:col>55</xdr:col>
      <xdr:colOff>50800</xdr:colOff>
      <xdr:row>79</xdr:row>
      <xdr:rowOff>59703</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10426700" y="1350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44480</xdr:rowOff>
    </xdr:from>
    <xdr:ext cx="378565" cy="259045"/>
    <xdr:sp macro="" textlink="">
      <xdr:nvSpPr>
        <xdr:cNvPr id="428" name="商工費該当値テキスト">
          <a:extLst>
            <a:ext uri="{FF2B5EF4-FFF2-40B4-BE49-F238E27FC236}">
              <a16:creationId xmlns:a16="http://schemas.microsoft.com/office/drawing/2014/main" xmlns="" id="{00000000-0008-0000-0700-0000AC010000}"/>
            </a:ext>
          </a:extLst>
        </xdr:cNvPr>
        <xdr:cNvSpPr txBox="1"/>
      </xdr:nvSpPr>
      <xdr:spPr>
        <a:xfrm>
          <a:off x="10528300" y="13417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109589</xdr:rowOff>
    </xdr:from>
    <xdr:to>
      <xdr:col>50</xdr:col>
      <xdr:colOff>165100</xdr:colOff>
      <xdr:row>79</xdr:row>
      <xdr:rowOff>39739</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9588500" y="134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30866</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9404428" y="135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96558</xdr:rowOff>
    </xdr:from>
    <xdr:to>
      <xdr:col>46</xdr:col>
      <xdr:colOff>38100</xdr:colOff>
      <xdr:row>79</xdr:row>
      <xdr:rowOff>26708</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8699500" y="134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17835</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8515428" y="1356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139306</xdr:rowOff>
    </xdr:from>
    <xdr:to>
      <xdr:col>41</xdr:col>
      <xdr:colOff>101600</xdr:colOff>
      <xdr:row>79</xdr:row>
      <xdr:rowOff>69456</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7810500" y="135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60583</xdr:rowOff>
    </xdr:from>
    <xdr:ext cx="378565"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7672017" y="13605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139573</xdr:rowOff>
    </xdr:from>
    <xdr:to>
      <xdr:col>36</xdr:col>
      <xdr:colOff>165100</xdr:colOff>
      <xdr:row>79</xdr:row>
      <xdr:rowOff>69723</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6921500" y="135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60850</xdr:rowOff>
    </xdr:from>
    <xdr:ext cx="378565"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83017" y="13605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xmlns=""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3" name="土木費最小値テキスト">
          <a:extLst>
            <a:ext uri="{FF2B5EF4-FFF2-40B4-BE49-F238E27FC236}">
              <a16:creationId xmlns:a16="http://schemas.microsoft.com/office/drawing/2014/main" xmlns="" id="{00000000-0008-0000-0700-0000CF010000}"/>
            </a:ext>
          </a:extLst>
        </xdr:cNvPr>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5" name="土木費最大値テキスト">
          <a:extLst>
            <a:ext uri="{FF2B5EF4-FFF2-40B4-BE49-F238E27FC236}">
              <a16:creationId xmlns:a16="http://schemas.microsoft.com/office/drawing/2014/main" xmlns="" id="{00000000-0008-0000-0700-0000D1010000}"/>
            </a:ext>
          </a:extLst>
        </xdr:cNvPr>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18216</xdr:rowOff>
    </xdr:from>
    <xdr:to>
      <xdr:col>55</xdr:col>
      <xdr:colOff>0</xdr:colOff>
      <xdr:row>96</xdr:row>
      <xdr:rowOff>135139</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9639300" y="16477416"/>
          <a:ext cx="838200" cy="11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144304</xdr:rowOff>
    </xdr:from>
    <xdr:ext cx="534377" cy="259045"/>
    <xdr:sp macro="" textlink="">
      <xdr:nvSpPr>
        <xdr:cNvPr id="468" name="土木費平均値テキスト">
          <a:extLst>
            <a:ext uri="{FF2B5EF4-FFF2-40B4-BE49-F238E27FC236}">
              <a16:creationId xmlns:a16="http://schemas.microsoft.com/office/drawing/2014/main" xmlns="" id="{00000000-0008-0000-0700-0000D4010000}"/>
            </a:ext>
          </a:extLst>
        </xdr:cNvPr>
        <xdr:cNvSpPr txBox="1"/>
      </xdr:nvSpPr>
      <xdr:spPr>
        <a:xfrm>
          <a:off x="10528300" y="16260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135139</xdr:rowOff>
    </xdr:from>
    <xdr:to>
      <xdr:col>50</xdr:col>
      <xdr:colOff>114300</xdr:colOff>
      <xdr:row>97</xdr:row>
      <xdr:rowOff>118821</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8750300" y="16594339"/>
          <a:ext cx="889000" cy="15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114010</xdr:rowOff>
    </xdr:from>
    <xdr:to>
      <xdr:col>45</xdr:col>
      <xdr:colOff>177800</xdr:colOff>
      <xdr:row>97</xdr:row>
      <xdr:rowOff>118821</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a:off x="7861300" y="16744660"/>
          <a:ext cx="889000" cy="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145468</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2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112844</xdr:rowOff>
    </xdr:from>
    <xdr:to>
      <xdr:col>41</xdr:col>
      <xdr:colOff>50800</xdr:colOff>
      <xdr:row>97</xdr:row>
      <xdr:rowOff>114010</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a:off x="6972300" y="16743494"/>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9" name="フローチャート: 判断 478">
          <a:extLst>
            <a:ext uri="{FF2B5EF4-FFF2-40B4-BE49-F238E27FC236}">
              <a16:creationId xmlns:a16="http://schemas.microsoft.com/office/drawing/2014/main" xmlns="" id="{00000000-0008-0000-0700-0000DF010000}"/>
            </a:ext>
          </a:extLst>
        </xdr:cNvPr>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101936</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05111" y="162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138866</xdr:rowOff>
    </xdr:from>
    <xdr:to>
      <xdr:col>55</xdr:col>
      <xdr:colOff>50800</xdr:colOff>
      <xdr:row>96</xdr:row>
      <xdr:rowOff>69016</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10426700" y="1642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117293</xdr:rowOff>
    </xdr:from>
    <xdr:ext cx="534377" cy="259045"/>
    <xdr:sp macro="" textlink="">
      <xdr:nvSpPr>
        <xdr:cNvPr id="487" name="土木費該当値テキスト">
          <a:extLst>
            <a:ext uri="{FF2B5EF4-FFF2-40B4-BE49-F238E27FC236}">
              <a16:creationId xmlns:a16="http://schemas.microsoft.com/office/drawing/2014/main" xmlns="" id="{00000000-0008-0000-0700-0000E7010000}"/>
            </a:ext>
          </a:extLst>
        </xdr:cNvPr>
        <xdr:cNvSpPr txBox="1"/>
      </xdr:nvSpPr>
      <xdr:spPr>
        <a:xfrm>
          <a:off x="10528300" y="1640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84339</xdr:rowOff>
    </xdr:from>
    <xdr:to>
      <xdr:col>50</xdr:col>
      <xdr:colOff>165100</xdr:colOff>
      <xdr:row>97</xdr:row>
      <xdr:rowOff>14489</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9588500" y="165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5616</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9372111" y="1663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68021</xdr:rowOff>
    </xdr:from>
    <xdr:to>
      <xdr:col>46</xdr:col>
      <xdr:colOff>38100</xdr:colOff>
      <xdr:row>97</xdr:row>
      <xdr:rowOff>169621</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8699500" y="1669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160748</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8483111" y="1679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63210</xdr:rowOff>
    </xdr:from>
    <xdr:to>
      <xdr:col>41</xdr:col>
      <xdr:colOff>101600</xdr:colOff>
      <xdr:row>97</xdr:row>
      <xdr:rowOff>164810</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7810500" y="1669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155937</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7594111" y="1678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62044</xdr:rowOff>
    </xdr:from>
    <xdr:to>
      <xdr:col>36</xdr:col>
      <xdr:colOff>165100</xdr:colOff>
      <xdr:row>97</xdr:row>
      <xdr:rowOff>163644</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6921500" y="1669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154771</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6705111" y="1678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xmlns=""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20" name="消防費最小値テキスト">
          <a:extLst>
            <a:ext uri="{FF2B5EF4-FFF2-40B4-BE49-F238E27FC236}">
              <a16:creationId xmlns:a16="http://schemas.microsoft.com/office/drawing/2014/main" xmlns="" id="{00000000-0008-0000-0700-000008020000}"/>
            </a:ext>
          </a:extLst>
        </xdr:cNvPr>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2" name="消防費最大値テキスト">
          <a:extLst>
            <a:ext uri="{FF2B5EF4-FFF2-40B4-BE49-F238E27FC236}">
              <a16:creationId xmlns:a16="http://schemas.microsoft.com/office/drawing/2014/main" xmlns="" id="{00000000-0008-0000-0700-00000A020000}"/>
            </a:ext>
          </a:extLst>
        </xdr:cNvPr>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50184</xdr:rowOff>
    </xdr:from>
    <xdr:to>
      <xdr:col>85</xdr:col>
      <xdr:colOff>127000</xdr:colOff>
      <xdr:row>37</xdr:row>
      <xdr:rowOff>58300</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5481300" y="6393834"/>
          <a:ext cx="8382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5" name="消防費平均値テキスト">
          <a:extLst>
            <a:ext uri="{FF2B5EF4-FFF2-40B4-BE49-F238E27FC236}">
              <a16:creationId xmlns:a16="http://schemas.microsoft.com/office/drawing/2014/main" xmlns="" id="{00000000-0008-0000-0700-00000D020000}"/>
            </a:ext>
          </a:extLst>
        </xdr:cNvPr>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17532</xdr:rowOff>
    </xdr:from>
    <xdr:to>
      <xdr:col>81</xdr:col>
      <xdr:colOff>50800</xdr:colOff>
      <xdr:row>37</xdr:row>
      <xdr:rowOff>58300</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4592300" y="6361182"/>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17532</xdr:rowOff>
    </xdr:from>
    <xdr:to>
      <xdr:col>76</xdr:col>
      <xdr:colOff>114300</xdr:colOff>
      <xdr:row>37</xdr:row>
      <xdr:rowOff>64395</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flipV="1">
          <a:off x="13703300" y="6361182"/>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6964</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4325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64395</xdr:rowOff>
    </xdr:from>
    <xdr:to>
      <xdr:col>71</xdr:col>
      <xdr:colOff>177800</xdr:colOff>
      <xdr:row>37</xdr:row>
      <xdr:rowOff>76645</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flipV="1">
          <a:off x="12814300" y="6408045"/>
          <a:ext cx="889000" cy="1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6" name="フローチャート: 判断 535">
          <a:extLst>
            <a:ext uri="{FF2B5EF4-FFF2-40B4-BE49-F238E27FC236}">
              <a16:creationId xmlns:a16="http://schemas.microsoft.com/office/drawing/2014/main" xmlns="" id="{00000000-0008-0000-0700-000018020000}"/>
            </a:ext>
          </a:extLst>
        </xdr:cNvPr>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170834</xdr:rowOff>
    </xdr:from>
    <xdr:to>
      <xdr:col>85</xdr:col>
      <xdr:colOff>177800</xdr:colOff>
      <xdr:row>37</xdr:row>
      <xdr:rowOff>100984</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6268700" y="63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85761</xdr:rowOff>
    </xdr:from>
    <xdr:ext cx="534377" cy="259045"/>
    <xdr:sp macro="" textlink="">
      <xdr:nvSpPr>
        <xdr:cNvPr id="544" name="消防費該当値テキスト">
          <a:extLst>
            <a:ext uri="{FF2B5EF4-FFF2-40B4-BE49-F238E27FC236}">
              <a16:creationId xmlns:a16="http://schemas.microsoft.com/office/drawing/2014/main" xmlns="" id="{00000000-0008-0000-0700-000020020000}"/>
            </a:ext>
          </a:extLst>
        </xdr:cNvPr>
        <xdr:cNvSpPr txBox="1"/>
      </xdr:nvSpPr>
      <xdr:spPr>
        <a:xfrm>
          <a:off x="16370300" y="625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7500</xdr:rowOff>
    </xdr:from>
    <xdr:to>
      <xdr:col>81</xdr:col>
      <xdr:colOff>101600</xdr:colOff>
      <xdr:row>37</xdr:row>
      <xdr:rowOff>109100</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5430500" y="635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100227</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5214111" y="644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138182</xdr:rowOff>
    </xdr:from>
    <xdr:to>
      <xdr:col>76</xdr:col>
      <xdr:colOff>165100</xdr:colOff>
      <xdr:row>37</xdr:row>
      <xdr:rowOff>68332</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4541500" y="631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59459</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4325111" y="640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13595</xdr:rowOff>
    </xdr:from>
    <xdr:to>
      <xdr:col>72</xdr:col>
      <xdr:colOff>38100</xdr:colOff>
      <xdr:row>37</xdr:row>
      <xdr:rowOff>115195</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3652500" y="63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106322</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3436111" y="64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25845</xdr:rowOff>
    </xdr:from>
    <xdr:to>
      <xdr:col>67</xdr:col>
      <xdr:colOff>101600</xdr:colOff>
      <xdr:row>37</xdr:row>
      <xdr:rowOff>127445</xdr:rowOff>
    </xdr:to>
    <xdr:sp macro="" textlink="">
      <xdr:nvSpPr>
        <xdr:cNvPr id="551" name="楕円 550">
          <a:extLst>
            <a:ext uri="{FF2B5EF4-FFF2-40B4-BE49-F238E27FC236}">
              <a16:creationId xmlns:a16="http://schemas.microsoft.com/office/drawing/2014/main" xmlns="" id="{00000000-0008-0000-0700-000027020000}"/>
            </a:ext>
          </a:extLst>
        </xdr:cNvPr>
        <xdr:cNvSpPr/>
      </xdr:nvSpPr>
      <xdr:spPr>
        <a:xfrm>
          <a:off x="12763500" y="636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118572</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547111" y="64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xmlns=""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80" name="教育費最小値テキスト">
          <a:extLst>
            <a:ext uri="{FF2B5EF4-FFF2-40B4-BE49-F238E27FC236}">
              <a16:creationId xmlns:a16="http://schemas.microsoft.com/office/drawing/2014/main" xmlns="" id="{00000000-0008-0000-0700-000044020000}"/>
            </a:ext>
          </a:extLst>
        </xdr:cNvPr>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2" name="教育費最大値テキスト">
          <a:extLst>
            <a:ext uri="{FF2B5EF4-FFF2-40B4-BE49-F238E27FC236}">
              <a16:creationId xmlns:a16="http://schemas.microsoft.com/office/drawing/2014/main" xmlns="" id="{00000000-0008-0000-0700-000046020000}"/>
            </a:ext>
          </a:extLst>
        </xdr:cNvPr>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19293</xdr:rowOff>
    </xdr:from>
    <xdr:to>
      <xdr:col>85</xdr:col>
      <xdr:colOff>127000</xdr:colOff>
      <xdr:row>57</xdr:row>
      <xdr:rowOff>102994</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5481300" y="9791943"/>
          <a:ext cx="838200" cy="8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157187</xdr:rowOff>
    </xdr:from>
    <xdr:ext cx="534377" cy="259045"/>
    <xdr:sp macro="" textlink="">
      <xdr:nvSpPr>
        <xdr:cNvPr id="585" name="教育費平均値テキスト">
          <a:extLst>
            <a:ext uri="{FF2B5EF4-FFF2-40B4-BE49-F238E27FC236}">
              <a16:creationId xmlns:a16="http://schemas.microsoft.com/office/drawing/2014/main" xmlns="" id="{00000000-0008-0000-0700-000049020000}"/>
            </a:ext>
          </a:extLst>
        </xdr:cNvPr>
        <xdr:cNvSpPr txBox="1"/>
      </xdr:nvSpPr>
      <xdr:spPr>
        <a:xfrm>
          <a:off x="16370300" y="9415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100038</xdr:rowOff>
    </xdr:from>
    <xdr:to>
      <xdr:col>81</xdr:col>
      <xdr:colOff>50800</xdr:colOff>
      <xdr:row>57</xdr:row>
      <xdr:rowOff>102994</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4592300" y="9529788"/>
          <a:ext cx="889000" cy="34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116567</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14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100038</xdr:rowOff>
    </xdr:from>
    <xdr:to>
      <xdr:col>76</xdr:col>
      <xdr:colOff>114300</xdr:colOff>
      <xdr:row>56</xdr:row>
      <xdr:rowOff>45876</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flipV="1">
          <a:off x="13703300" y="9529788"/>
          <a:ext cx="889000" cy="11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3531</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325111" y="960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45876</xdr:rowOff>
    </xdr:from>
    <xdr:to>
      <xdr:col>71</xdr:col>
      <xdr:colOff>177800</xdr:colOff>
      <xdr:row>57</xdr:row>
      <xdr:rowOff>45794</xdr:rowOff>
    </xdr:to>
    <xdr:cxnSp macro="">
      <xdr:nvCxnSpPr>
        <xdr:cNvPr id="593" name="直線コネクタ 592">
          <a:extLst>
            <a:ext uri="{FF2B5EF4-FFF2-40B4-BE49-F238E27FC236}">
              <a16:creationId xmlns:a16="http://schemas.microsoft.com/office/drawing/2014/main" xmlns="" id="{00000000-0008-0000-0700-000051020000}"/>
            </a:ext>
          </a:extLst>
        </xdr:cNvPr>
        <xdr:cNvCxnSpPr/>
      </xdr:nvCxnSpPr>
      <xdr:spPr>
        <a:xfrm flipV="1">
          <a:off x="12814300" y="9647076"/>
          <a:ext cx="889000" cy="17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6" name="フローチャート: 判断 595">
          <a:extLst>
            <a:ext uri="{FF2B5EF4-FFF2-40B4-BE49-F238E27FC236}">
              <a16:creationId xmlns:a16="http://schemas.microsoft.com/office/drawing/2014/main" xmlns="" id="{00000000-0008-0000-0700-000054020000}"/>
            </a:ext>
          </a:extLst>
        </xdr:cNvPr>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111309</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547111" y="9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139943</xdr:rowOff>
    </xdr:from>
    <xdr:to>
      <xdr:col>85</xdr:col>
      <xdr:colOff>177800</xdr:colOff>
      <xdr:row>57</xdr:row>
      <xdr:rowOff>70093</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6268700" y="974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118370</xdr:rowOff>
    </xdr:from>
    <xdr:ext cx="534377" cy="259045"/>
    <xdr:sp macro="" textlink="">
      <xdr:nvSpPr>
        <xdr:cNvPr id="604" name="教育費該当値テキスト">
          <a:extLst>
            <a:ext uri="{FF2B5EF4-FFF2-40B4-BE49-F238E27FC236}">
              <a16:creationId xmlns:a16="http://schemas.microsoft.com/office/drawing/2014/main" xmlns="" id="{00000000-0008-0000-0700-00005C020000}"/>
            </a:ext>
          </a:extLst>
        </xdr:cNvPr>
        <xdr:cNvSpPr txBox="1"/>
      </xdr:nvSpPr>
      <xdr:spPr>
        <a:xfrm>
          <a:off x="16370300" y="971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52194</xdr:rowOff>
    </xdr:from>
    <xdr:to>
      <xdr:col>81</xdr:col>
      <xdr:colOff>101600</xdr:colOff>
      <xdr:row>57</xdr:row>
      <xdr:rowOff>153794</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5430500" y="98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144921</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5214111" y="991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49238</xdr:rowOff>
    </xdr:from>
    <xdr:to>
      <xdr:col>76</xdr:col>
      <xdr:colOff>165100</xdr:colOff>
      <xdr:row>55</xdr:row>
      <xdr:rowOff>150838</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4541500" y="947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167365</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4325111" y="925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166526</xdr:rowOff>
    </xdr:from>
    <xdr:to>
      <xdr:col>72</xdr:col>
      <xdr:colOff>38100</xdr:colOff>
      <xdr:row>56</xdr:row>
      <xdr:rowOff>96676</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3652500" y="959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87803</xdr:rowOff>
    </xdr:from>
    <xdr:ext cx="534377"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3436111" y="96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166444</xdr:rowOff>
    </xdr:from>
    <xdr:to>
      <xdr:col>67</xdr:col>
      <xdr:colOff>101600</xdr:colOff>
      <xdr:row>57</xdr:row>
      <xdr:rowOff>96594</xdr:rowOff>
    </xdr:to>
    <xdr:sp macro="" textlink="">
      <xdr:nvSpPr>
        <xdr:cNvPr id="611" name="楕円 610">
          <a:extLst>
            <a:ext uri="{FF2B5EF4-FFF2-40B4-BE49-F238E27FC236}">
              <a16:creationId xmlns:a16="http://schemas.microsoft.com/office/drawing/2014/main" xmlns="" id="{00000000-0008-0000-0700-000063020000}"/>
            </a:ext>
          </a:extLst>
        </xdr:cNvPr>
        <xdr:cNvSpPr/>
      </xdr:nvSpPr>
      <xdr:spPr>
        <a:xfrm>
          <a:off x="12763500" y="976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87721</xdr:rowOff>
    </xdr:from>
    <xdr:ext cx="534377"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547111" y="98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xmlns=""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3" name="災害復旧費最小値テキスト">
          <a:extLst>
            <a:ext uri="{FF2B5EF4-FFF2-40B4-BE49-F238E27FC236}">
              <a16:creationId xmlns:a16="http://schemas.microsoft.com/office/drawing/2014/main" xmlns="" id="{00000000-0008-0000-0700-000079020000}"/>
            </a:ext>
          </a:extLst>
        </xdr:cNvPr>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5" name="災害復旧費最大値テキスト">
          <a:extLst>
            <a:ext uri="{FF2B5EF4-FFF2-40B4-BE49-F238E27FC236}">
              <a16:creationId xmlns:a16="http://schemas.microsoft.com/office/drawing/2014/main" xmlns="" id="{00000000-0008-0000-0700-00007B020000}"/>
            </a:ext>
          </a:extLst>
        </xdr:cNvPr>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8" name="災害復旧費平均値テキスト">
          <a:extLst>
            <a:ext uri="{FF2B5EF4-FFF2-40B4-BE49-F238E27FC236}">
              <a16:creationId xmlns:a16="http://schemas.microsoft.com/office/drawing/2014/main" xmlns="" id="{00000000-0008-0000-0700-00007E020000}"/>
            </a:ext>
          </a:extLst>
        </xdr:cNvPr>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249299" cy="259045"/>
    <xdr:sp macro="" textlink="">
      <xdr:nvSpPr>
        <xdr:cNvPr id="657" name="災害復旧費該当値テキスト">
          <a:extLst>
            <a:ext uri="{FF2B5EF4-FFF2-40B4-BE49-F238E27FC236}">
              <a16:creationId xmlns:a16="http://schemas.microsoft.com/office/drawing/2014/main" xmlns="" id="{00000000-0008-0000-0700-000091020000}"/>
            </a:ext>
          </a:extLst>
        </xdr:cNvPr>
        <xdr:cNvSpPr txBox="1"/>
      </xdr:nvSpPr>
      <xdr:spPr>
        <a:xfrm>
          <a:off x="16370300" y="13316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xmlns=""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8" name="公債費最小値テキスト">
          <a:extLst>
            <a:ext uri="{FF2B5EF4-FFF2-40B4-BE49-F238E27FC236}">
              <a16:creationId xmlns:a16="http://schemas.microsoft.com/office/drawing/2014/main" xmlns="" id="{00000000-0008-0000-0700-0000B0020000}"/>
            </a:ext>
          </a:extLst>
        </xdr:cNvPr>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90" name="公債費最大値テキスト">
          <a:extLst>
            <a:ext uri="{FF2B5EF4-FFF2-40B4-BE49-F238E27FC236}">
              <a16:creationId xmlns:a16="http://schemas.microsoft.com/office/drawing/2014/main" xmlns="" id="{00000000-0008-0000-0700-0000B2020000}"/>
            </a:ext>
          </a:extLst>
        </xdr:cNvPr>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23498</xdr:rowOff>
    </xdr:from>
    <xdr:to>
      <xdr:col>85</xdr:col>
      <xdr:colOff>127000</xdr:colOff>
      <xdr:row>98</xdr:row>
      <xdr:rowOff>25163</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5481300" y="16825598"/>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3" name="公債費平均値テキスト">
          <a:extLst>
            <a:ext uri="{FF2B5EF4-FFF2-40B4-BE49-F238E27FC236}">
              <a16:creationId xmlns:a16="http://schemas.microsoft.com/office/drawing/2014/main" xmlns="" id="{00000000-0008-0000-0700-0000B5020000}"/>
            </a:ext>
          </a:extLst>
        </xdr:cNvPr>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23498</xdr:rowOff>
    </xdr:from>
    <xdr:to>
      <xdr:col>81</xdr:col>
      <xdr:colOff>50800</xdr:colOff>
      <xdr:row>98</xdr:row>
      <xdr:rowOff>29707</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4592300" y="16825598"/>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26378</xdr:rowOff>
    </xdr:from>
    <xdr:to>
      <xdr:col>76</xdr:col>
      <xdr:colOff>114300</xdr:colOff>
      <xdr:row>98</xdr:row>
      <xdr:rowOff>29707</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3703300" y="16828478"/>
          <a:ext cx="889000" cy="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21596</xdr:rowOff>
    </xdr:from>
    <xdr:to>
      <xdr:col>71</xdr:col>
      <xdr:colOff>177800</xdr:colOff>
      <xdr:row>98</xdr:row>
      <xdr:rowOff>26378</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a:off x="12814300" y="16823696"/>
          <a:ext cx="8890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145813</xdr:rowOff>
    </xdr:from>
    <xdr:to>
      <xdr:col>85</xdr:col>
      <xdr:colOff>177800</xdr:colOff>
      <xdr:row>98</xdr:row>
      <xdr:rowOff>75963</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6268700" y="1677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60740</xdr:rowOff>
    </xdr:from>
    <xdr:ext cx="534377" cy="259045"/>
    <xdr:sp macro="" textlink="">
      <xdr:nvSpPr>
        <xdr:cNvPr id="712" name="公債費該当値テキスト">
          <a:extLst>
            <a:ext uri="{FF2B5EF4-FFF2-40B4-BE49-F238E27FC236}">
              <a16:creationId xmlns:a16="http://schemas.microsoft.com/office/drawing/2014/main" xmlns="" id="{00000000-0008-0000-0700-0000C8020000}"/>
            </a:ext>
          </a:extLst>
        </xdr:cNvPr>
        <xdr:cNvSpPr txBox="1"/>
      </xdr:nvSpPr>
      <xdr:spPr>
        <a:xfrm>
          <a:off x="16370300" y="1669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144148</xdr:rowOff>
    </xdr:from>
    <xdr:to>
      <xdr:col>81</xdr:col>
      <xdr:colOff>101600</xdr:colOff>
      <xdr:row>98</xdr:row>
      <xdr:rowOff>74298</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5430500" y="1677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65425</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5214111" y="168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150357</xdr:rowOff>
    </xdr:from>
    <xdr:to>
      <xdr:col>76</xdr:col>
      <xdr:colOff>165100</xdr:colOff>
      <xdr:row>98</xdr:row>
      <xdr:rowOff>80507</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4541500" y="1678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71634</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4325111" y="1687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147028</xdr:rowOff>
    </xdr:from>
    <xdr:to>
      <xdr:col>72</xdr:col>
      <xdr:colOff>38100</xdr:colOff>
      <xdr:row>98</xdr:row>
      <xdr:rowOff>77178</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3652500" y="1677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68305</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3436111" y="168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142246</xdr:rowOff>
    </xdr:from>
    <xdr:to>
      <xdr:col>67</xdr:col>
      <xdr:colOff>101600</xdr:colOff>
      <xdr:row>98</xdr:row>
      <xdr:rowOff>72396</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2763500" y="1677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63523</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2547111" y="1686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xmlns=""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3" name="諸支出金最小値テキスト">
          <a:extLst>
            <a:ext uri="{FF2B5EF4-FFF2-40B4-BE49-F238E27FC236}">
              <a16:creationId xmlns:a16="http://schemas.microsoft.com/office/drawing/2014/main" xmlns="" id="{00000000-0008-0000-0700-0000E7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5" name="諸支出金最大値テキスト">
          <a:extLst>
            <a:ext uri="{FF2B5EF4-FFF2-40B4-BE49-F238E27FC236}">
              <a16:creationId xmlns:a16="http://schemas.microsoft.com/office/drawing/2014/main" xmlns="" id="{00000000-0008-0000-0700-0000E9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8" name="諸支出金平均値テキスト">
          <a:extLst>
            <a:ext uri="{FF2B5EF4-FFF2-40B4-BE49-F238E27FC236}">
              <a16:creationId xmlns:a16="http://schemas.microsoft.com/office/drawing/2014/main" xmlns="" id="{00000000-0008-0000-0700-0000EC020000}"/>
            </a:ext>
          </a:extLst>
        </xdr:cNvPr>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7" name="諸支出金該当値テキスト">
          <a:extLst>
            <a:ext uri="{FF2B5EF4-FFF2-40B4-BE49-F238E27FC236}">
              <a16:creationId xmlns:a16="http://schemas.microsoft.com/office/drawing/2014/main" xmlns="" id="{00000000-0008-0000-0700-0000FF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xmlns=""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xmlns=""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xmlns=""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xmlns=""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xmlns=""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xmlns=""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xmlns=""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・目的別の類似団体と比べて、本町は平均をほぼ下回り、また、横ばいに推移している。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で見た場合、衛生費は、２５年度においてメガソーラー施設用地の造成をしたため、増額している。土木費は、２８年度は公園用地を買収、２９年度は区画整理地内おける公共施設管理者負担金の支出が始まったため増額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教育費は、２８年度においては大規模な施設改修事業等がなかったため減額となったが、２９年度で小学校改修事業が始まったため、増加している。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・今後もこうした水準を保ちつつ、経費の抑制に努め、安定的な財政運営を図る。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後年の事業に備え積み残している。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・実質収支額</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財政規模に関する率は</a:t>
          </a:r>
          <a:r>
            <a:rPr kumimoji="1" lang="en-US" altLang="ja-JP" sz="1300">
              <a:latin typeface="ＭＳ ゴシック" pitchFamily="49" charset="-128"/>
              <a:ea typeface="ＭＳ ゴシック" pitchFamily="49" charset="-128"/>
            </a:rPr>
            <a:t>7</a:t>
          </a:r>
          <a:r>
            <a:rPr kumimoji="1" lang="ja-JP" altLang="en-US" sz="1300">
              <a:latin typeface="ＭＳ ゴシック" pitchFamily="49" charset="-128"/>
              <a:ea typeface="ＭＳ ゴシック" pitchFamily="49" charset="-128"/>
            </a:rPr>
            <a:t>％程度で推移し、適正範囲</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とされる</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％を超えている。</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年度は学校改修事業に係る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国庫補助の関係で、本比率が大きくなった。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・実質単年度収支</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近年は</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％前後で推移していたが、</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年度は</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繰越財源が大きかったこと、</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年度は臨財債を発行しなかった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こと、</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年度は財政調整基金の積み立てをしなかったこと</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等により、本比率は比較的低水準となっている。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国民健康保険特別会計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一般会計からの繰入金などにより、安</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定した運営を保っている。</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年度においては、給付費の減</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少などにより、比率が上がっている。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年度は繰越金が大きかったことから、比率が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台となった。その他の年度は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％前後で推移している。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一般会計からの補助などにより、安定した運営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を保っている。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下水道事業特別会計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独自に調整基金を持たず、一般会計から</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の繰入金などにより安定した運営を保っている。</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年度は一般</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会計からの繰入金を減らしたことから比率が下がり、</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事業債が増加したことから、比率が上がっている。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介護保険特別会計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給付費は増加傾向にあるが、年度によって</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増減があり、その結果が比率の増減につながっているため、今</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後も注視する必要がある。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後期高齢者医療特別会計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一般会計からの繰入金などにより、</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安定した運営を保っている。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5676145</v>
      </c>
      <c r="BO4" s="441"/>
      <c r="BP4" s="441"/>
      <c r="BQ4" s="441"/>
      <c r="BR4" s="441"/>
      <c r="BS4" s="441"/>
      <c r="BT4" s="441"/>
      <c r="BU4" s="442"/>
      <c r="BV4" s="440">
        <v>5473297</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7.3</v>
      </c>
      <c r="CU4" s="622"/>
      <c r="CV4" s="622"/>
      <c r="CW4" s="622"/>
      <c r="CX4" s="622"/>
      <c r="CY4" s="622"/>
      <c r="CZ4" s="622"/>
      <c r="DA4" s="623"/>
      <c r="DB4" s="621">
        <v>7.8</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5332081</v>
      </c>
      <c r="BO5" s="446"/>
      <c r="BP5" s="446"/>
      <c r="BQ5" s="446"/>
      <c r="BR5" s="446"/>
      <c r="BS5" s="446"/>
      <c r="BT5" s="446"/>
      <c r="BU5" s="447"/>
      <c r="BV5" s="445">
        <v>5107520</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88.2</v>
      </c>
      <c r="CU5" s="416"/>
      <c r="CV5" s="416"/>
      <c r="CW5" s="416"/>
      <c r="CX5" s="416"/>
      <c r="CY5" s="416"/>
      <c r="CZ5" s="416"/>
      <c r="DA5" s="417"/>
      <c r="DB5" s="415">
        <v>86.1</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344064</v>
      </c>
      <c r="BO6" s="446"/>
      <c r="BP6" s="446"/>
      <c r="BQ6" s="446"/>
      <c r="BR6" s="446"/>
      <c r="BS6" s="446"/>
      <c r="BT6" s="446"/>
      <c r="BU6" s="447"/>
      <c r="BV6" s="445">
        <v>365777</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91.8</v>
      </c>
      <c r="CU6" s="596"/>
      <c r="CV6" s="596"/>
      <c r="CW6" s="596"/>
      <c r="CX6" s="596"/>
      <c r="CY6" s="596"/>
      <c r="CZ6" s="596"/>
      <c r="DA6" s="597"/>
      <c r="DB6" s="595">
        <v>90.4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60600</v>
      </c>
      <c r="BO7" s="446"/>
      <c r="BP7" s="446"/>
      <c r="BQ7" s="446"/>
      <c r="BR7" s="446"/>
      <c r="BS7" s="446"/>
      <c r="BT7" s="446"/>
      <c r="BU7" s="447"/>
      <c r="BV7" s="445">
        <v>59790</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3866847</v>
      </c>
      <c r="CU7" s="446"/>
      <c r="CV7" s="446"/>
      <c r="CW7" s="446"/>
      <c r="CX7" s="446"/>
      <c r="CY7" s="446"/>
      <c r="CZ7" s="446"/>
      <c r="DA7" s="447"/>
      <c r="DB7" s="445">
        <v>3907391</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283464</v>
      </c>
      <c r="BO8" s="446"/>
      <c r="BP8" s="446"/>
      <c r="BQ8" s="446"/>
      <c r="BR8" s="446"/>
      <c r="BS8" s="446"/>
      <c r="BT8" s="446"/>
      <c r="BU8" s="447"/>
      <c r="BV8" s="445">
        <v>305987</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0.85</v>
      </c>
      <c r="CU8" s="559"/>
      <c r="CV8" s="559"/>
      <c r="CW8" s="559"/>
      <c r="CX8" s="559"/>
      <c r="CY8" s="559"/>
      <c r="CZ8" s="559"/>
      <c r="DA8" s="560"/>
      <c r="DB8" s="558">
        <v>0.86</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17033</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102</v>
      </c>
      <c r="AV9" s="503"/>
      <c r="AW9" s="503"/>
      <c r="AX9" s="503"/>
      <c r="AY9" s="425" t="s">
        <v>109</v>
      </c>
      <c r="AZ9" s="426"/>
      <c r="BA9" s="426"/>
      <c r="BB9" s="426"/>
      <c r="BC9" s="426"/>
      <c r="BD9" s="426"/>
      <c r="BE9" s="426"/>
      <c r="BF9" s="426"/>
      <c r="BG9" s="426"/>
      <c r="BH9" s="426"/>
      <c r="BI9" s="426"/>
      <c r="BJ9" s="426"/>
      <c r="BK9" s="426"/>
      <c r="BL9" s="426"/>
      <c r="BM9" s="427"/>
      <c r="BN9" s="445">
        <v>-22523</v>
      </c>
      <c r="BO9" s="446"/>
      <c r="BP9" s="446"/>
      <c r="BQ9" s="446"/>
      <c r="BR9" s="446"/>
      <c r="BS9" s="446"/>
      <c r="BT9" s="446"/>
      <c r="BU9" s="447"/>
      <c r="BV9" s="445">
        <v>-86121</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4.9000000000000004</v>
      </c>
      <c r="CU9" s="416"/>
      <c r="CV9" s="416"/>
      <c r="CW9" s="416"/>
      <c r="CX9" s="416"/>
      <c r="CY9" s="416"/>
      <c r="CZ9" s="416"/>
      <c r="DA9" s="417"/>
      <c r="DB9" s="415">
        <v>4.8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17972</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507</v>
      </c>
      <c r="BO10" s="446"/>
      <c r="BP10" s="446"/>
      <c r="BQ10" s="446"/>
      <c r="BR10" s="446"/>
      <c r="BS10" s="446"/>
      <c r="BT10" s="446"/>
      <c r="BU10" s="447"/>
      <c r="BV10" s="445">
        <v>573</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87</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17214</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102</v>
      </c>
      <c r="AV12" s="503"/>
      <c r="AW12" s="503"/>
      <c r="AX12" s="503"/>
      <c r="AY12" s="425" t="s">
        <v>127</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17120</v>
      </c>
      <c r="S13" s="549"/>
      <c r="T13" s="549"/>
      <c r="U13" s="549"/>
      <c r="V13" s="550"/>
      <c r="W13" s="536" t="s">
        <v>131</v>
      </c>
      <c r="X13" s="458"/>
      <c r="Y13" s="458"/>
      <c r="Z13" s="458"/>
      <c r="AA13" s="458"/>
      <c r="AB13" s="459"/>
      <c r="AC13" s="421">
        <v>356</v>
      </c>
      <c r="AD13" s="422"/>
      <c r="AE13" s="422"/>
      <c r="AF13" s="422"/>
      <c r="AG13" s="423"/>
      <c r="AH13" s="421">
        <v>345</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-22016</v>
      </c>
      <c r="BO13" s="446"/>
      <c r="BP13" s="446"/>
      <c r="BQ13" s="446"/>
      <c r="BR13" s="446"/>
      <c r="BS13" s="446"/>
      <c r="BT13" s="446"/>
      <c r="BU13" s="447"/>
      <c r="BV13" s="445">
        <v>-85548</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-0.5</v>
      </c>
      <c r="CU13" s="416"/>
      <c r="CV13" s="416"/>
      <c r="CW13" s="416"/>
      <c r="CX13" s="416"/>
      <c r="CY13" s="416"/>
      <c r="CZ13" s="416"/>
      <c r="DA13" s="417"/>
      <c r="DB13" s="415">
        <v>-0.3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17171</v>
      </c>
      <c r="S14" s="549"/>
      <c r="T14" s="549"/>
      <c r="U14" s="549"/>
      <c r="V14" s="550"/>
      <c r="W14" s="551"/>
      <c r="X14" s="461"/>
      <c r="Y14" s="461"/>
      <c r="Z14" s="461"/>
      <c r="AA14" s="461"/>
      <c r="AB14" s="462"/>
      <c r="AC14" s="541">
        <v>4.4000000000000004</v>
      </c>
      <c r="AD14" s="542"/>
      <c r="AE14" s="542"/>
      <c r="AF14" s="542"/>
      <c r="AG14" s="543"/>
      <c r="AH14" s="541">
        <v>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129</v>
      </c>
      <c r="CU14" s="553"/>
      <c r="CV14" s="553"/>
      <c r="CW14" s="553"/>
      <c r="CX14" s="553"/>
      <c r="CY14" s="553"/>
      <c r="CZ14" s="553"/>
      <c r="DA14" s="554"/>
      <c r="DB14" s="552" t="s">
        <v>129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17090</v>
      </c>
      <c r="S15" s="549"/>
      <c r="T15" s="549"/>
      <c r="U15" s="549"/>
      <c r="V15" s="550"/>
      <c r="W15" s="536" t="s">
        <v>139</v>
      </c>
      <c r="X15" s="458"/>
      <c r="Y15" s="458"/>
      <c r="Z15" s="458"/>
      <c r="AA15" s="458"/>
      <c r="AB15" s="459"/>
      <c r="AC15" s="421">
        <v>2257</v>
      </c>
      <c r="AD15" s="422"/>
      <c r="AE15" s="422"/>
      <c r="AF15" s="422"/>
      <c r="AG15" s="423"/>
      <c r="AH15" s="421">
        <v>2528</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2428467</v>
      </c>
      <c r="BO15" s="441"/>
      <c r="BP15" s="441"/>
      <c r="BQ15" s="441"/>
      <c r="BR15" s="441"/>
      <c r="BS15" s="441"/>
      <c r="BT15" s="441"/>
      <c r="BU15" s="442"/>
      <c r="BV15" s="440">
        <v>2535787</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27.8</v>
      </c>
      <c r="AD16" s="542"/>
      <c r="AE16" s="542"/>
      <c r="AF16" s="542"/>
      <c r="AG16" s="543"/>
      <c r="AH16" s="541">
        <v>29.2</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2878931</v>
      </c>
      <c r="BO16" s="446"/>
      <c r="BP16" s="446"/>
      <c r="BQ16" s="446"/>
      <c r="BR16" s="446"/>
      <c r="BS16" s="446"/>
      <c r="BT16" s="446"/>
      <c r="BU16" s="447"/>
      <c r="BV16" s="445">
        <v>2943417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5496</v>
      </c>
      <c r="AD17" s="422"/>
      <c r="AE17" s="422"/>
      <c r="AF17" s="422"/>
      <c r="AG17" s="423"/>
      <c r="AH17" s="421">
        <v>5789</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3115291</v>
      </c>
      <c r="BO17" s="446"/>
      <c r="BP17" s="446"/>
      <c r="BQ17" s="446"/>
      <c r="BR17" s="446"/>
      <c r="BS17" s="446"/>
      <c r="BT17" s="446"/>
      <c r="BU17" s="447"/>
      <c r="BV17" s="445">
        <v>3259447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14.38</v>
      </c>
      <c r="M18" s="510"/>
      <c r="N18" s="510"/>
      <c r="O18" s="510"/>
      <c r="P18" s="510"/>
      <c r="Q18" s="510"/>
      <c r="R18" s="511"/>
      <c r="S18" s="511"/>
      <c r="T18" s="511"/>
      <c r="U18" s="511"/>
      <c r="V18" s="512"/>
      <c r="W18" s="526"/>
      <c r="X18" s="527"/>
      <c r="Y18" s="527"/>
      <c r="Z18" s="527"/>
      <c r="AA18" s="527"/>
      <c r="AB18" s="537"/>
      <c r="AC18" s="409">
        <v>67.8</v>
      </c>
      <c r="AD18" s="410"/>
      <c r="AE18" s="410"/>
      <c r="AF18" s="410"/>
      <c r="AG18" s="513"/>
      <c r="AH18" s="409">
        <v>66.8</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3295586</v>
      </c>
      <c r="BO18" s="446"/>
      <c r="BP18" s="446"/>
      <c r="BQ18" s="446"/>
      <c r="BR18" s="446"/>
      <c r="BS18" s="446"/>
      <c r="BT18" s="446"/>
      <c r="BU18" s="447"/>
      <c r="BV18" s="445">
        <v>3248245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1184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4299756</v>
      </c>
      <c r="BO19" s="446"/>
      <c r="BP19" s="446"/>
      <c r="BQ19" s="446"/>
      <c r="BR19" s="446"/>
      <c r="BS19" s="446"/>
      <c r="BT19" s="446"/>
      <c r="BU19" s="447"/>
      <c r="BV19" s="445">
        <v>4415615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6178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2156425</v>
      </c>
      <c r="BO23" s="446"/>
      <c r="BP23" s="446"/>
      <c r="BQ23" s="446"/>
      <c r="BR23" s="446"/>
      <c r="BS23" s="446"/>
      <c r="BT23" s="446"/>
      <c r="BU23" s="447"/>
      <c r="BV23" s="445">
        <v>1969868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7930</v>
      </c>
      <c r="R24" s="422"/>
      <c r="S24" s="422"/>
      <c r="T24" s="422"/>
      <c r="U24" s="422"/>
      <c r="V24" s="423"/>
      <c r="W24" s="487"/>
      <c r="X24" s="478"/>
      <c r="Y24" s="479"/>
      <c r="Z24" s="418" t="s">
        <v>163</v>
      </c>
      <c r="AA24" s="419"/>
      <c r="AB24" s="419"/>
      <c r="AC24" s="419"/>
      <c r="AD24" s="419"/>
      <c r="AE24" s="419"/>
      <c r="AF24" s="419"/>
      <c r="AG24" s="420"/>
      <c r="AH24" s="421">
        <v>109</v>
      </c>
      <c r="AI24" s="422"/>
      <c r="AJ24" s="422"/>
      <c r="AK24" s="422"/>
      <c r="AL24" s="423"/>
      <c r="AM24" s="421">
        <v>351198</v>
      </c>
      <c r="AN24" s="422"/>
      <c r="AO24" s="422"/>
      <c r="AP24" s="422"/>
      <c r="AQ24" s="422"/>
      <c r="AR24" s="423"/>
      <c r="AS24" s="421">
        <v>3222</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2061665</v>
      </c>
      <c r="BO24" s="446"/>
      <c r="BP24" s="446"/>
      <c r="BQ24" s="446"/>
      <c r="BR24" s="446"/>
      <c r="BS24" s="446"/>
      <c r="BT24" s="446"/>
      <c r="BU24" s="447"/>
      <c r="BV24" s="445">
        <v>1875384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6350</v>
      </c>
      <c r="R25" s="422"/>
      <c r="S25" s="422"/>
      <c r="T25" s="422"/>
      <c r="U25" s="422"/>
      <c r="V25" s="423"/>
      <c r="W25" s="487"/>
      <c r="X25" s="478"/>
      <c r="Y25" s="479"/>
      <c r="Z25" s="418" t="s">
        <v>166</v>
      </c>
      <c r="AA25" s="419"/>
      <c r="AB25" s="419"/>
      <c r="AC25" s="419"/>
      <c r="AD25" s="419"/>
      <c r="AE25" s="419"/>
      <c r="AF25" s="419"/>
      <c r="AG25" s="420"/>
      <c r="AH25" s="421" t="s">
        <v>129</v>
      </c>
      <c r="AI25" s="422"/>
      <c r="AJ25" s="422"/>
      <c r="AK25" s="422"/>
      <c r="AL25" s="423"/>
      <c r="AM25" s="421" t="s">
        <v>129</v>
      </c>
      <c r="AN25" s="422"/>
      <c r="AO25" s="422"/>
      <c r="AP25" s="422"/>
      <c r="AQ25" s="422"/>
      <c r="AR25" s="423"/>
      <c r="AS25" s="421" t="s">
        <v>129</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t="s">
        <v>129</v>
      </c>
      <c r="BO25" s="441"/>
      <c r="BP25" s="441"/>
      <c r="BQ25" s="441"/>
      <c r="BR25" s="441"/>
      <c r="BS25" s="441"/>
      <c r="BT25" s="441"/>
      <c r="BU25" s="442"/>
      <c r="BV25" s="440" t="s">
        <v>129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5890</v>
      </c>
      <c r="R26" s="422"/>
      <c r="S26" s="422"/>
      <c r="T26" s="422"/>
      <c r="U26" s="422"/>
      <c r="V26" s="423"/>
      <c r="W26" s="487"/>
      <c r="X26" s="478"/>
      <c r="Y26" s="479"/>
      <c r="Z26" s="418" t="s">
        <v>169</v>
      </c>
      <c r="AA26" s="500"/>
      <c r="AB26" s="500"/>
      <c r="AC26" s="500"/>
      <c r="AD26" s="500"/>
      <c r="AE26" s="500"/>
      <c r="AF26" s="500"/>
      <c r="AG26" s="501"/>
      <c r="AH26" s="421">
        <v>1</v>
      </c>
      <c r="AI26" s="422"/>
      <c r="AJ26" s="422"/>
      <c r="AK26" s="422"/>
      <c r="AL26" s="423"/>
      <c r="AM26" s="421" t="s">
        <v>170</v>
      </c>
      <c r="AN26" s="422"/>
      <c r="AO26" s="422"/>
      <c r="AP26" s="422"/>
      <c r="AQ26" s="422"/>
      <c r="AR26" s="423"/>
      <c r="AS26" s="421" t="s">
        <v>170</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129</v>
      </c>
      <c r="BO26" s="446"/>
      <c r="BP26" s="446"/>
      <c r="BQ26" s="446"/>
      <c r="BR26" s="446"/>
      <c r="BS26" s="446"/>
      <c r="BT26" s="446"/>
      <c r="BU26" s="447"/>
      <c r="BV26" s="445" t="s">
        <v>129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3640</v>
      </c>
      <c r="R27" s="422"/>
      <c r="S27" s="422"/>
      <c r="T27" s="422"/>
      <c r="U27" s="422"/>
      <c r="V27" s="423"/>
      <c r="W27" s="487"/>
      <c r="X27" s="478"/>
      <c r="Y27" s="479"/>
      <c r="Z27" s="418" t="s">
        <v>173</v>
      </c>
      <c r="AA27" s="419"/>
      <c r="AB27" s="419"/>
      <c r="AC27" s="419"/>
      <c r="AD27" s="419"/>
      <c r="AE27" s="419"/>
      <c r="AF27" s="419"/>
      <c r="AG27" s="420"/>
      <c r="AH27" s="421">
        <v>15</v>
      </c>
      <c r="AI27" s="422"/>
      <c r="AJ27" s="422"/>
      <c r="AK27" s="422"/>
      <c r="AL27" s="423"/>
      <c r="AM27" s="421">
        <v>44178</v>
      </c>
      <c r="AN27" s="422"/>
      <c r="AO27" s="422"/>
      <c r="AP27" s="422"/>
      <c r="AQ27" s="422"/>
      <c r="AR27" s="423"/>
      <c r="AS27" s="421">
        <v>2945</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t="s">
        <v>129</v>
      </c>
      <c r="BO27" s="449"/>
      <c r="BP27" s="449"/>
      <c r="BQ27" s="449"/>
      <c r="BR27" s="449"/>
      <c r="BS27" s="449"/>
      <c r="BT27" s="449"/>
      <c r="BU27" s="450"/>
      <c r="BV27" s="448" t="s">
        <v>129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2810</v>
      </c>
      <c r="R28" s="422"/>
      <c r="S28" s="422"/>
      <c r="T28" s="422"/>
      <c r="U28" s="422"/>
      <c r="V28" s="423"/>
      <c r="W28" s="487"/>
      <c r="X28" s="478"/>
      <c r="Y28" s="479"/>
      <c r="Z28" s="418" t="s">
        <v>176</v>
      </c>
      <c r="AA28" s="419"/>
      <c r="AB28" s="419"/>
      <c r="AC28" s="419"/>
      <c r="AD28" s="419"/>
      <c r="AE28" s="419"/>
      <c r="AF28" s="419"/>
      <c r="AG28" s="420"/>
      <c r="AH28" s="421" t="s">
        <v>129</v>
      </c>
      <c r="AI28" s="422"/>
      <c r="AJ28" s="422"/>
      <c r="AK28" s="422"/>
      <c r="AL28" s="423"/>
      <c r="AM28" s="421" t="s">
        <v>129</v>
      </c>
      <c r="AN28" s="422"/>
      <c r="AO28" s="422"/>
      <c r="AP28" s="422"/>
      <c r="AQ28" s="422"/>
      <c r="AR28" s="423"/>
      <c r="AS28" s="421" t="s">
        <v>129</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1301555</v>
      </c>
      <c r="BO28" s="441"/>
      <c r="BP28" s="441"/>
      <c r="BQ28" s="441"/>
      <c r="BR28" s="441"/>
      <c r="BS28" s="441"/>
      <c r="BT28" s="441"/>
      <c r="BU28" s="442"/>
      <c r="BV28" s="440">
        <v>1301048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12</v>
      </c>
      <c r="M29" s="422"/>
      <c r="N29" s="422"/>
      <c r="O29" s="422"/>
      <c r="P29" s="423"/>
      <c r="Q29" s="421">
        <v>2570</v>
      </c>
      <c r="R29" s="422"/>
      <c r="S29" s="422"/>
      <c r="T29" s="422"/>
      <c r="U29" s="422"/>
      <c r="V29" s="423"/>
      <c r="W29" s="488"/>
      <c r="X29" s="489"/>
      <c r="Y29" s="490"/>
      <c r="Z29" s="418" t="s">
        <v>179</v>
      </c>
      <c r="AA29" s="419"/>
      <c r="AB29" s="419"/>
      <c r="AC29" s="419"/>
      <c r="AD29" s="419"/>
      <c r="AE29" s="419"/>
      <c r="AF29" s="419"/>
      <c r="AG29" s="420"/>
      <c r="AH29" s="421">
        <v>124</v>
      </c>
      <c r="AI29" s="422"/>
      <c r="AJ29" s="422"/>
      <c r="AK29" s="422"/>
      <c r="AL29" s="423"/>
      <c r="AM29" s="421">
        <v>395376</v>
      </c>
      <c r="AN29" s="422"/>
      <c r="AO29" s="422"/>
      <c r="AP29" s="422"/>
      <c r="AQ29" s="422"/>
      <c r="AR29" s="423"/>
      <c r="AS29" s="421">
        <v>3189</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t="s">
        <v>129</v>
      </c>
      <c r="BO29" s="446"/>
      <c r="BP29" s="446"/>
      <c r="BQ29" s="446"/>
      <c r="BR29" s="446"/>
      <c r="BS29" s="446"/>
      <c r="BT29" s="446"/>
      <c r="BU29" s="447"/>
      <c r="BV29" s="445" t="s">
        <v>129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97.1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441915</v>
      </c>
      <c r="BO30" s="449"/>
      <c r="BP30" s="449"/>
      <c r="BQ30" s="449"/>
      <c r="BR30" s="449"/>
      <c r="BS30" s="449"/>
      <c r="BT30" s="449"/>
      <c r="BU30" s="450"/>
      <c r="BV30" s="448">
        <v>491767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188</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小田原市外二ヶ市町組合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大井町土地開発公社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〇</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南足柄市外五ヶ市町組合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（公財）かながわ健康財団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南足柄市外二ヶ市町組合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南足柄市外四ヶ市町組合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松田町外三ヶ町組合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松田町外二ヶ町組合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足柄上衛生組合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足柄東部清掃組合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神奈川県市町村職員退職手当組合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16</v>
      </c>
      <c r="BX43" s="404"/>
      <c r="BY43" s="403" t="str">
        <f>IF('各会計、関係団体の財政状況及び健全化判断比率'!B77="","",'各会計、関係団体の財政状況及び健全化判断比率'!B77)</f>
        <v>神奈川県後期高齢者医療広域連合（一般会計）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TdqMdAkWRIIUJw6OcY4q3zFE5KDm+BxyZAZBq+Trwg4fCd7Q3fbHuuU14w4qie1wYtDQBbRzu/oZy1euvpwTg==" saltValue="6fFxGDV+iKkJuLsoNMbYe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24" t="s">
        <v>552</v>
      </c>
      <c r="D34" s="1224"/>
      <c r="E34" s="1225"/>
      <c r="F34" s="32">
        <v>4.96</v>
      </c>
      <c r="G34" s="33">
        <v>3.87</v>
      </c>
      <c r="H34" s="33">
        <v>4.6100000000000003</v>
      </c>
      <c r="I34" s="33">
        <v>7.01</v>
      </c>
      <c r="J34" s="34">
        <v>7.85</v>
      </c>
      <c r="K34" s="22"/>
      <c r="L34" s="22"/>
      <c r="M34" s="22"/>
      <c r="N34" s="22"/>
      <c r="O34" s="22"/>
      <c r="P34" s="22"/>
    </row>
    <row r="35" spans="1:16" ht="39" customHeight="1" x14ac:dyDescent="0.15">
      <c r="A35" s="22"/>
      <c r="B35" s="35"/>
      <c r="C35" s="1218" t="s">
        <v>553</v>
      </c>
      <c r="D35" s="1219"/>
      <c r="E35" s="1220"/>
      <c r="F35" s="36">
        <v>7.83</v>
      </c>
      <c r="G35" s="37">
        <v>8.18</v>
      </c>
      <c r="H35" s="37">
        <v>10.210000000000001</v>
      </c>
      <c r="I35" s="37">
        <v>8.17</v>
      </c>
      <c r="J35" s="38">
        <v>7.33</v>
      </c>
      <c r="K35" s="22"/>
      <c r="L35" s="22"/>
      <c r="M35" s="22"/>
      <c r="N35" s="22"/>
      <c r="O35" s="22"/>
      <c r="P35" s="22"/>
    </row>
    <row r="36" spans="1:16" ht="39" customHeight="1" x14ac:dyDescent="0.15">
      <c r="A36" s="22"/>
      <c r="B36" s="35"/>
      <c r="C36" s="1218" t="s">
        <v>554</v>
      </c>
      <c r="D36" s="1219"/>
      <c r="E36" s="1220"/>
      <c r="F36" s="36">
        <v>2.37</v>
      </c>
      <c r="G36" s="37">
        <v>1.97</v>
      </c>
      <c r="H36" s="37">
        <v>1.69</v>
      </c>
      <c r="I36" s="37">
        <v>1.85</v>
      </c>
      <c r="J36" s="38">
        <v>1.75</v>
      </c>
      <c r="K36" s="22"/>
      <c r="L36" s="22"/>
      <c r="M36" s="22"/>
      <c r="N36" s="22"/>
      <c r="O36" s="22"/>
      <c r="P36" s="22"/>
    </row>
    <row r="37" spans="1:16" ht="39" customHeight="1" x14ac:dyDescent="0.15">
      <c r="A37" s="22"/>
      <c r="B37" s="35"/>
      <c r="C37" s="1218" t="s">
        <v>555</v>
      </c>
      <c r="D37" s="1219"/>
      <c r="E37" s="1220"/>
      <c r="F37" s="36">
        <v>0.52</v>
      </c>
      <c r="G37" s="37">
        <v>0.62</v>
      </c>
      <c r="H37" s="37">
        <v>0.15</v>
      </c>
      <c r="I37" s="37">
        <v>0.33</v>
      </c>
      <c r="J37" s="38">
        <v>1.05</v>
      </c>
      <c r="K37" s="22"/>
      <c r="L37" s="22"/>
      <c r="M37" s="22"/>
      <c r="N37" s="22"/>
      <c r="O37" s="22"/>
      <c r="P37" s="22"/>
    </row>
    <row r="38" spans="1:16" ht="39" customHeight="1" x14ac:dyDescent="0.15">
      <c r="A38" s="22"/>
      <c r="B38" s="35"/>
      <c r="C38" s="1218" t="s">
        <v>556</v>
      </c>
      <c r="D38" s="1219"/>
      <c r="E38" s="1220"/>
      <c r="F38" s="36">
        <v>0.32</v>
      </c>
      <c r="G38" s="37">
        <v>0.51</v>
      </c>
      <c r="H38" s="37">
        <v>0.44</v>
      </c>
      <c r="I38" s="37">
        <v>1.1100000000000001</v>
      </c>
      <c r="J38" s="38">
        <v>0.63</v>
      </c>
      <c r="K38" s="22"/>
      <c r="L38" s="22"/>
      <c r="M38" s="22"/>
      <c r="N38" s="22"/>
      <c r="O38" s="22"/>
      <c r="P38" s="22"/>
    </row>
    <row r="39" spans="1:16" ht="39" customHeight="1" x14ac:dyDescent="0.15">
      <c r="A39" s="22"/>
      <c r="B39" s="35"/>
      <c r="C39" s="1218" t="s">
        <v>557</v>
      </c>
      <c r="D39" s="1219"/>
      <c r="E39" s="1220"/>
      <c r="F39" s="36">
        <v>0.28999999999999998</v>
      </c>
      <c r="G39" s="37">
        <v>0.32</v>
      </c>
      <c r="H39" s="37">
        <v>0.32</v>
      </c>
      <c r="I39" s="37">
        <v>0.42</v>
      </c>
      <c r="J39" s="38">
        <v>0.56999999999999995</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558</v>
      </c>
      <c r="D42" s="1219"/>
      <c r="E42" s="1220"/>
      <c r="F42" s="36" t="s">
        <v>502</v>
      </c>
      <c r="G42" s="37" t="s">
        <v>502</v>
      </c>
      <c r="H42" s="37" t="s">
        <v>502</v>
      </c>
      <c r="I42" s="37" t="s">
        <v>502</v>
      </c>
      <c r="J42" s="38" t="s">
        <v>502</v>
      </c>
      <c r="K42" s="22"/>
      <c r="L42" s="22"/>
      <c r="M42" s="22"/>
      <c r="N42" s="22"/>
      <c r="O42" s="22"/>
      <c r="P42" s="22"/>
    </row>
    <row r="43" spans="1:16" ht="39" customHeight="1" thickBot="1" x14ac:dyDescent="0.2">
      <c r="A43" s="22"/>
      <c r="B43" s="40"/>
      <c r="C43" s="1221" t="s">
        <v>559</v>
      </c>
      <c r="D43" s="1222"/>
      <c r="E43" s="1223"/>
      <c r="F43" s="41" t="s">
        <v>502</v>
      </c>
      <c r="G43" s="42" t="s">
        <v>502</v>
      </c>
      <c r="H43" s="42" t="s">
        <v>502</v>
      </c>
      <c r="I43" s="42" t="s">
        <v>502</v>
      </c>
      <c r="J43" s="43" t="s">
        <v>502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CLkwU7L2FG5/lROBIfCEIcsZTO+GxmrMCsPdFcnTUjWoZDwV4Js1TQm7A8kIvO+oo26A6X/g+ahFztYKDQBjA==" saltValue="o8qx4774xqddam6qbteb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225</v>
      </c>
      <c r="L45" s="60">
        <v>215</v>
      </c>
      <c r="M45" s="60">
        <v>208</v>
      </c>
      <c r="N45" s="60">
        <v>218</v>
      </c>
      <c r="O45" s="61">
        <v>216</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502</v>
      </c>
      <c r="L46" s="64" t="s">
        <v>502</v>
      </c>
      <c r="M46" s="64" t="s">
        <v>502</v>
      </c>
      <c r="N46" s="64" t="s">
        <v>502</v>
      </c>
      <c r="O46" s="65" t="s">
        <v>502</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502</v>
      </c>
      <c r="L47" s="64" t="s">
        <v>502</v>
      </c>
      <c r="M47" s="64" t="s">
        <v>502</v>
      </c>
      <c r="N47" s="64" t="s">
        <v>502</v>
      </c>
      <c r="O47" s="65" t="s">
        <v>502</v>
      </c>
      <c r="P47" s="48"/>
      <c r="Q47" s="48"/>
      <c r="R47" s="48"/>
      <c r="S47" s="48"/>
      <c r="T47" s="48"/>
      <c r="U47" s="48"/>
    </row>
    <row r="48" spans="1:21" ht="30.75" customHeight="1" x14ac:dyDescent="0.15">
      <c r="A48" s="48"/>
      <c r="B48" s="1236"/>
      <c r="C48" s="1237"/>
      <c r="D48" s="62"/>
      <c r="E48" s="1228" t="s">
        <v>14</v>
      </c>
      <c r="F48" s="1228"/>
      <c r="G48" s="1228"/>
      <c r="H48" s="1228"/>
      <c r="I48" s="1228"/>
      <c r="J48" s="1229"/>
      <c r="K48" s="63">
        <v>282</v>
      </c>
      <c r="L48" s="64">
        <v>270</v>
      </c>
      <c r="M48" s="64">
        <v>253</v>
      </c>
      <c r="N48" s="64">
        <v>249</v>
      </c>
      <c r="O48" s="65">
        <v>245</v>
      </c>
      <c r="P48" s="48"/>
      <c r="Q48" s="48"/>
      <c r="R48" s="48"/>
      <c r="S48" s="48"/>
      <c r="T48" s="48"/>
      <c r="U48" s="48"/>
    </row>
    <row r="49" spans="1:21" ht="30.75" customHeight="1" x14ac:dyDescent="0.15">
      <c r="A49" s="48"/>
      <c r="B49" s="1236"/>
      <c r="C49" s="1237"/>
      <c r="D49" s="62"/>
      <c r="E49" s="1228" t="s">
        <v>15</v>
      </c>
      <c r="F49" s="1228"/>
      <c r="G49" s="1228"/>
      <c r="H49" s="1228"/>
      <c r="I49" s="1228"/>
      <c r="J49" s="1229"/>
      <c r="K49" s="63" t="s">
        <v>502</v>
      </c>
      <c r="L49" s="64" t="s">
        <v>502</v>
      </c>
      <c r="M49" s="64" t="s">
        <v>502</v>
      </c>
      <c r="N49" s="64" t="s">
        <v>502</v>
      </c>
      <c r="O49" s="65" t="s">
        <v>502</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502</v>
      </c>
      <c r="L50" s="64" t="s">
        <v>502</v>
      </c>
      <c r="M50" s="64" t="s">
        <v>502</v>
      </c>
      <c r="N50" s="64" t="s">
        <v>502</v>
      </c>
      <c r="O50" s="65" t="s">
        <v>502</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502</v>
      </c>
      <c r="L51" s="64" t="s">
        <v>502</v>
      </c>
      <c r="M51" s="64" t="s">
        <v>502</v>
      </c>
      <c r="N51" s="64" t="s">
        <v>502</v>
      </c>
      <c r="O51" s="65" t="s">
        <v>502</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470</v>
      </c>
      <c r="L52" s="64">
        <v>493</v>
      </c>
      <c r="M52" s="64">
        <v>467</v>
      </c>
      <c r="N52" s="64">
        <v>486</v>
      </c>
      <c r="O52" s="65">
        <v>489</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37</v>
      </c>
      <c r="L53" s="69">
        <v>-8</v>
      </c>
      <c r="M53" s="69">
        <v>-6</v>
      </c>
      <c r="N53" s="69">
        <v>-19</v>
      </c>
      <c r="O53" s="70">
        <v>-28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2SkA1zeTTHL58D9cYo/NS2UHUTBYMDk136FECWmia092Liar3VQXnoqclnIy1hv55Vzoipjg7OzK5RMkI+/Gwg==" saltValue="pVlCdN0ISX/5Jg2lfQTat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545</v>
      </c>
      <c r="J40" s="79" t="s">
        <v>546</v>
      </c>
      <c r="K40" s="79" t="s">
        <v>547</v>
      </c>
      <c r="L40" s="79" t="s">
        <v>548</v>
      </c>
      <c r="M40" s="80" t="s">
        <v>549</v>
      </c>
    </row>
    <row r="41" spans="2:13" ht="27.75" customHeight="1" x14ac:dyDescent="0.15">
      <c r="B41" s="1254" t="s">
        <v>23</v>
      </c>
      <c r="C41" s="1255"/>
      <c r="D41" s="81"/>
      <c r="E41" s="1256" t="s">
        <v>24</v>
      </c>
      <c r="F41" s="1256"/>
      <c r="G41" s="1256"/>
      <c r="H41" s="1257"/>
      <c r="I41" s="82">
        <v>2026</v>
      </c>
      <c r="J41" s="83">
        <v>1934</v>
      </c>
      <c r="K41" s="83">
        <v>1992</v>
      </c>
      <c r="L41" s="83">
        <v>1970</v>
      </c>
      <c r="M41" s="84">
        <v>2156</v>
      </c>
    </row>
    <row r="42" spans="2:13" ht="27.75" customHeight="1" x14ac:dyDescent="0.15">
      <c r="B42" s="1244"/>
      <c r="C42" s="1245"/>
      <c r="D42" s="85"/>
      <c r="E42" s="1248" t="s">
        <v>25</v>
      </c>
      <c r="F42" s="1248"/>
      <c r="G42" s="1248"/>
      <c r="H42" s="1249"/>
      <c r="I42" s="86" t="s">
        <v>502</v>
      </c>
      <c r="J42" s="87" t="s">
        <v>502</v>
      </c>
      <c r="K42" s="87" t="s">
        <v>502</v>
      </c>
      <c r="L42" s="87" t="s">
        <v>502</v>
      </c>
      <c r="M42" s="88" t="s">
        <v>502</v>
      </c>
    </row>
    <row r="43" spans="2:13" ht="27.75" customHeight="1" x14ac:dyDescent="0.15">
      <c r="B43" s="1244"/>
      <c r="C43" s="1245"/>
      <c r="D43" s="85"/>
      <c r="E43" s="1248" t="s">
        <v>26</v>
      </c>
      <c r="F43" s="1248"/>
      <c r="G43" s="1248"/>
      <c r="H43" s="1249"/>
      <c r="I43" s="86">
        <v>2040</v>
      </c>
      <c r="J43" s="87">
        <v>1853</v>
      </c>
      <c r="K43" s="87">
        <v>1658</v>
      </c>
      <c r="L43" s="87">
        <v>1485</v>
      </c>
      <c r="M43" s="88">
        <v>1401</v>
      </c>
    </row>
    <row r="44" spans="2:13" ht="27.75" customHeight="1" x14ac:dyDescent="0.15">
      <c r="B44" s="1244"/>
      <c r="C44" s="1245"/>
      <c r="D44" s="85"/>
      <c r="E44" s="1248" t="s">
        <v>27</v>
      </c>
      <c r="F44" s="1248"/>
      <c r="G44" s="1248"/>
      <c r="H44" s="1249"/>
      <c r="I44" s="86" t="s">
        <v>502</v>
      </c>
      <c r="J44" s="87" t="s">
        <v>502</v>
      </c>
      <c r="K44" s="87" t="s">
        <v>502</v>
      </c>
      <c r="L44" s="87" t="s">
        <v>502</v>
      </c>
      <c r="M44" s="88" t="s">
        <v>502</v>
      </c>
    </row>
    <row r="45" spans="2:13" ht="27.75" customHeight="1" x14ac:dyDescent="0.15">
      <c r="B45" s="1244"/>
      <c r="C45" s="1245"/>
      <c r="D45" s="85"/>
      <c r="E45" s="1248" t="s">
        <v>28</v>
      </c>
      <c r="F45" s="1248"/>
      <c r="G45" s="1248"/>
      <c r="H45" s="1249"/>
      <c r="I45" s="86">
        <v>1371</v>
      </c>
      <c r="J45" s="87">
        <v>1264</v>
      </c>
      <c r="K45" s="87">
        <v>1343</v>
      </c>
      <c r="L45" s="87">
        <v>1193</v>
      </c>
      <c r="M45" s="88">
        <v>1111</v>
      </c>
    </row>
    <row r="46" spans="2:13" ht="27.75" customHeight="1" x14ac:dyDescent="0.15">
      <c r="B46" s="1244"/>
      <c r="C46" s="1245"/>
      <c r="D46" s="89"/>
      <c r="E46" s="1248" t="s">
        <v>29</v>
      </c>
      <c r="F46" s="1248"/>
      <c r="G46" s="1248"/>
      <c r="H46" s="1249"/>
      <c r="I46" s="86" t="s">
        <v>502</v>
      </c>
      <c r="J46" s="87" t="s">
        <v>502</v>
      </c>
      <c r="K46" s="87" t="s">
        <v>502</v>
      </c>
      <c r="L46" s="87" t="s">
        <v>502</v>
      </c>
      <c r="M46" s="88" t="s">
        <v>502</v>
      </c>
    </row>
    <row r="47" spans="2:13" ht="27.75" customHeight="1" x14ac:dyDescent="0.15">
      <c r="B47" s="1244"/>
      <c r="C47" s="1245"/>
      <c r="D47" s="90"/>
      <c r="E47" s="1258" t="s">
        <v>30</v>
      </c>
      <c r="F47" s="1259"/>
      <c r="G47" s="1259"/>
      <c r="H47" s="1260"/>
      <c r="I47" s="86" t="s">
        <v>502</v>
      </c>
      <c r="J47" s="87" t="s">
        <v>502</v>
      </c>
      <c r="K47" s="87" t="s">
        <v>502</v>
      </c>
      <c r="L47" s="87" t="s">
        <v>502</v>
      </c>
      <c r="M47" s="88" t="s">
        <v>502</v>
      </c>
    </row>
    <row r="48" spans="2:13" ht="27.75" customHeight="1" x14ac:dyDescent="0.15">
      <c r="B48" s="1244"/>
      <c r="C48" s="1245"/>
      <c r="D48" s="85"/>
      <c r="E48" s="1248" t="s">
        <v>31</v>
      </c>
      <c r="F48" s="1248"/>
      <c r="G48" s="1248"/>
      <c r="H48" s="1249"/>
      <c r="I48" s="86" t="s">
        <v>502</v>
      </c>
      <c r="J48" s="87" t="s">
        <v>502</v>
      </c>
      <c r="K48" s="87" t="s">
        <v>502</v>
      </c>
      <c r="L48" s="87" t="s">
        <v>502</v>
      </c>
      <c r="M48" s="88" t="s">
        <v>502</v>
      </c>
    </row>
    <row r="49" spans="2:13" ht="27.75" customHeight="1" x14ac:dyDescent="0.15">
      <c r="B49" s="1246"/>
      <c r="C49" s="1247"/>
      <c r="D49" s="85"/>
      <c r="E49" s="1248" t="s">
        <v>32</v>
      </c>
      <c r="F49" s="1248"/>
      <c r="G49" s="1248"/>
      <c r="H49" s="1249"/>
      <c r="I49" s="86" t="s">
        <v>502</v>
      </c>
      <c r="J49" s="87">
        <v>1</v>
      </c>
      <c r="K49" s="87" t="s">
        <v>502</v>
      </c>
      <c r="L49" s="87" t="s">
        <v>502</v>
      </c>
      <c r="M49" s="88" t="s">
        <v>502</v>
      </c>
    </row>
    <row r="50" spans="2:13" ht="27.75" customHeight="1" x14ac:dyDescent="0.15">
      <c r="B50" s="1242" t="s">
        <v>33</v>
      </c>
      <c r="C50" s="1243"/>
      <c r="D50" s="91"/>
      <c r="E50" s="1248" t="s">
        <v>34</v>
      </c>
      <c r="F50" s="1248"/>
      <c r="G50" s="1248"/>
      <c r="H50" s="1249"/>
      <c r="I50" s="86">
        <v>1521</v>
      </c>
      <c r="J50" s="87">
        <v>1732</v>
      </c>
      <c r="K50" s="87">
        <v>1948</v>
      </c>
      <c r="L50" s="87">
        <v>1931</v>
      </c>
      <c r="M50" s="88">
        <v>1939</v>
      </c>
    </row>
    <row r="51" spans="2:13" ht="27.75" customHeight="1" x14ac:dyDescent="0.15">
      <c r="B51" s="1244"/>
      <c r="C51" s="1245"/>
      <c r="D51" s="85"/>
      <c r="E51" s="1248" t="s">
        <v>35</v>
      </c>
      <c r="F51" s="1248"/>
      <c r="G51" s="1248"/>
      <c r="H51" s="1249"/>
      <c r="I51" s="86">
        <v>52</v>
      </c>
      <c r="J51" s="87">
        <v>46</v>
      </c>
      <c r="K51" s="87">
        <v>40</v>
      </c>
      <c r="L51" s="87">
        <v>34</v>
      </c>
      <c r="M51" s="88">
        <v>27</v>
      </c>
    </row>
    <row r="52" spans="2:13" ht="27.75" customHeight="1" x14ac:dyDescent="0.15">
      <c r="B52" s="1246"/>
      <c r="C52" s="1247"/>
      <c r="D52" s="85"/>
      <c r="E52" s="1248" t="s">
        <v>36</v>
      </c>
      <c r="F52" s="1248"/>
      <c r="G52" s="1248"/>
      <c r="H52" s="1249"/>
      <c r="I52" s="86">
        <v>5704</v>
      </c>
      <c r="J52" s="87">
        <v>5831</v>
      </c>
      <c r="K52" s="87">
        <v>5739</v>
      </c>
      <c r="L52" s="87">
        <v>5590</v>
      </c>
      <c r="M52" s="88">
        <v>5589</v>
      </c>
    </row>
    <row r="53" spans="2:13" ht="27.75" customHeight="1" thickBot="1" x14ac:dyDescent="0.2">
      <c r="B53" s="1250" t="s">
        <v>37</v>
      </c>
      <c r="C53" s="1251"/>
      <c r="D53" s="92"/>
      <c r="E53" s="1252" t="s">
        <v>38</v>
      </c>
      <c r="F53" s="1252"/>
      <c r="G53" s="1252"/>
      <c r="H53" s="1253"/>
      <c r="I53" s="93">
        <v>-1839</v>
      </c>
      <c r="J53" s="94">
        <v>-2557</v>
      </c>
      <c r="K53" s="94">
        <v>-2734</v>
      </c>
      <c r="L53" s="94">
        <v>-2907</v>
      </c>
      <c r="M53" s="95">
        <v>-2887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GEGvzH/CrozA9npuzjAvLJINYAcFb3iw3fbTEKHWfYn48Z/r0taQL4vIiwBNQY6lC1yI4vbBW6b3tNNMHow5A==" saltValue="HHijHtB1P1jdHzAKRfcY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547</v>
      </c>
      <c r="G54" s="104" t="s">
        <v>548</v>
      </c>
      <c r="H54" s="105" t="s">
        <v>549</v>
      </c>
    </row>
    <row r="55" spans="2:8" ht="52.5" customHeight="1" x14ac:dyDescent="0.15">
      <c r="B55" s="106"/>
      <c r="C55" s="1269" t="s">
        <v>41</v>
      </c>
      <c r="D55" s="1269"/>
      <c r="E55" s="1270"/>
      <c r="F55" s="107">
        <v>1300</v>
      </c>
      <c r="G55" s="107">
        <v>1301</v>
      </c>
      <c r="H55" s="108">
        <v>1302</v>
      </c>
    </row>
    <row r="56" spans="2:8" ht="52.5" customHeight="1" x14ac:dyDescent="0.15">
      <c r="B56" s="109"/>
      <c r="C56" s="1271" t="s">
        <v>42</v>
      </c>
      <c r="D56" s="1271"/>
      <c r="E56" s="1272"/>
      <c r="F56" s="110" t="s">
        <v>502</v>
      </c>
      <c r="G56" s="110" t="s">
        <v>502</v>
      </c>
      <c r="H56" s="111" t="s">
        <v>502</v>
      </c>
    </row>
    <row r="57" spans="2:8" ht="53.25" customHeight="1" x14ac:dyDescent="0.15">
      <c r="B57" s="109"/>
      <c r="C57" s="1273" t="s">
        <v>43</v>
      </c>
      <c r="D57" s="1273"/>
      <c r="E57" s="1274"/>
      <c r="F57" s="112">
        <v>522</v>
      </c>
      <c r="G57" s="112">
        <v>492</v>
      </c>
      <c r="H57" s="113">
        <v>442</v>
      </c>
    </row>
    <row r="58" spans="2:8" ht="45.75" customHeight="1" x14ac:dyDescent="0.15">
      <c r="B58" s="114"/>
      <c r="C58" s="1261" t="s">
        <v>582</v>
      </c>
      <c r="D58" s="1262"/>
      <c r="E58" s="1263"/>
      <c r="F58" s="115">
        <v>522</v>
      </c>
      <c r="G58" s="115">
        <v>492</v>
      </c>
      <c r="H58" s="116">
        <v>442</v>
      </c>
    </row>
    <row r="59" spans="2:8" ht="45.75" customHeight="1" x14ac:dyDescent="0.15">
      <c r="B59" s="114"/>
      <c r="C59" s="1261"/>
      <c r="D59" s="1262"/>
      <c r="E59" s="1263"/>
      <c r="F59" s="115"/>
      <c r="G59" s="115"/>
      <c r="H59" s="116"/>
    </row>
    <row r="60" spans="2:8" ht="45.75" customHeight="1" x14ac:dyDescent="0.15">
      <c r="B60" s="114"/>
      <c r="C60" s="1261"/>
      <c r="D60" s="1262"/>
      <c r="E60" s="1263"/>
      <c r="F60" s="115"/>
      <c r="G60" s="115"/>
      <c r="H60" s="116"/>
    </row>
    <row r="61" spans="2:8" ht="45.75" customHeight="1" x14ac:dyDescent="0.15">
      <c r="B61" s="114"/>
      <c r="C61" s="1261"/>
      <c r="D61" s="1262"/>
      <c r="E61" s="1263"/>
      <c r="F61" s="115"/>
      <c r="G61" s="115"/>
      <c r="H61" s="116"/>
    </row>
    <row r="62" spans="2:8" ht="45.75" customHeight="1" thickBot="1" x14ac:dyDescent="0.2">
      <c r="B62" s="117"/>
      <c r="C62" s="1264"/>
      <c r="D62" s="1265"/>
      <c r="E62" s="1266"/>
      <c r="F62" s="118"/>
      <c r="G62" s="118"/>
      <c r="H62" s="119"/>
    </row>
    <row r="63" spans="2:8" ht="52.5" customHeight="1" thickBot="1" x14ac:dyDescent="0.2">
      <c r="B63" s="120"/>
      <c r="C63" s="1267" t="s">
        <v>44</v>
      </c>
      <c r="D63" s="1267"/>
      <c r="E63" s="1268"/>
      <c r="F63" s="121">
        <v>1822</v>
      </c>
      <c r="G63" s="121">
        <v>1793</v>
      </c>
      <c r="H63" s="122">
        <v>1743</v>
      </c>
    </row>
    <row r="64" spans="2:8" ht="15" customHeight="1" x14ac:dyDescent="0.15"/>
    <row r="65" ht="0" hidden="1" customHeight="1" x14ac:dyDescent="0.15"/>
    <row r="66" ht="0" hidden="1" customHeight="1" x14ac:dyDescent="0.15"/>
  </sheetData>
  <sheetProtection algorithmName="SHA-512" hashValue="E/YCB+PR170Ktq6aJJGWYY7A7gszYnODr/YAGZ0Q1t35pNLWel3WSzUm88WGPnChhexIxAE48HwHiTvM4TKKTQ==" saltValue="ogGxymNAAvTQBQhm8850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8" t="s">
        <v>597</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x14ac:dyDescent="0.15">
      <c r="B44" s="374"/>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x14ac:dyDescent="0.15">
      <c r="B45" s="374"/>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x14ac:dyDescent="0.15">
      <c r="B46" s="374"/>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x14ac:dyDescent="0.15">
      <c r="B47" s="374"/>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586</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545</v>
      </c>
      <c r="BQ50" s="1281"/>
      <c r="BR50" s="1281"/>
      <c r="BS50" s="1281"/>
      <c r="BT50" s="1281"/>
      <c r="BU50" s="1281"/>
      <c r="BV50" s="1281"/>
      <c r="BW50" s="1281"/>
      <c r="BX50" s="1281" t="s">
        <v>546</v>
      </c>
      <c r="BY50" s="1281"/>
      <c r="BZ50" s="1281"/>
      <c r="CA50" s="1281"/>
      <c r="CB50" s="1281"/>
      <c r="CC50" s="1281"/>
      <c r="CD50" s="1281"/>
      <c r="CE50" s="1281"/>
      <c r="CF50" s="1281" t="s">
        <v>547</v>
      </c>
      <c r="CG50" s="1281"/>
      <c r="CH50" s="1281"/>
      <c r="CI50" s="1281"/>
      <c r="CJ50" s="1281"/>
      <c r="CK50" s="1281"/>
      <c r="CL50" s="1281"/>
      <c r="CM50" s="1281"/>
      <c r="CN50" s="1281" t="s">
        <v>548</v>
      </c>
      <c r="CO50" s="1281"/>
      <c r="CP50" s="1281"/>
      <c r="CQ50" s="1281"/>
      <c r="CR50" s="1281"/>
      <c r="CS50" s="1281"/>
      <c r="CT50" s="1281"/>
      <c r="CU50" s="1281"/>
      <c r="CV50" s="1281" t="s">
        <v>549</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587</v>
      </c>
      <c r="AO51" s="1280"/>
      <c r="AP51" s="1280"/>
      <c r="AQ51" s="1280"/>
      <c r="AR51" s="1280"/>
      <c r="AS51" s="1280"/>
      <c r="AT51" s="1280"/>
      <c r="AU51" s="1280"/>
      <c r="AV51" s="1280"/>
      <c r="AW51" s="1280"/>
      <c r="AX51" s="1280"/>
      <c r="AY51" s="1280"/>
      <c r="AZ51" s="1280"/>
      <c r="BA51" s="1280"/>
      <c r="BB51" s="1280" t="s">
        <v>588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590</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62.8</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591</v>
      </c>
      <c r="AO55" s="1281"/>
      <c r="AP55" s="1281"/>
      <c r="AQ55" s="1281"/>
      <c r="AR55" s="1281"/>
      <c r="AS55" s="1281"/>
      <c r="AT55" s="1281"/>
      <c r="AU55" s="1281"/>
      <c r="AV55" s="1281"/>
      <c r="AW55" s="1281"/>
      <c r="AX55" s="1281"/>
      <c r="AY55" s="1281"/>
      <c r="AZ55" s="1281"/>
      <c r="BA55" s="1281"/>
      <c r="BB55" s="1280" t="s">
        <v>588</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32.9</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592</v>
      </c>
    </row>
    <row r="64" spans="1:109" x14ac:dyDescent="0.15">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586</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545</v>
      </c>
      <c r="BQ72" s="1281"/>
      <c r="BR72" s="1281"/>
      <c r="BS72" s="1281"/>
      <c r="BT72" s="1281"/>
      <c r="BU72" s="1281"/>
      <c r="BV72" s="1281"/>
      <c r="BW72" s="1281"/>
      <c r="BX72" s="1281" t="s">
        <v>546</v>
      </c>
      <c r="BY72" s="1281"/>
      <c r="BZ72" s="1281"/>
      <c r="CA72" s="1281"/>
      <c r="CB72" s="1281"/>
      <c r="CC72" s="1281"/>
      <c r="CD72" s="1281"/>
      <c r="CE72" s="1281"/>
      <c r="CF72" s="1281" t="s">
        <v>547</v>
      </c>
      <c r="CG72" s="1281"/>
      <c r="CH72" s="1281"/>
      <c r="CI72" s="1281"/>
      <c r="CJ72" s="1281"/>
      <c r="CK72" s="1281"/>
      <c r="CL72" s="1281"/>
      <c r="CM72" s="1281"/>
      <c r="CN72" s="1281" t="s">
        <v>548</v>
      </c>
      <c r="CO72" s="1281"/>
      <c r="CP72" s="1281"/>
      <c r="CQ72" s="1281"/>
      <c r="CR72" s="1281"/>
      <c r="CS72" s="1281"/>
      <c r="CT72" s="1281"/>
      <c r="CU72" s="1281"/>
      <c r="CV72" s="1281" t="s">
        <v>549</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587</v>
      </c>
      <c r="AO73" s="1280"/>
      <c r="AP73" s="1280"/>
      <c r="AQ73" s="1280"/>
      <c r="AR73" s="1280"/>
      <c r="AS73" s="1280"/>
      <c r="AT73" s="1280"/>
      <c r="AU73" s="1280"/>
      <c r="AV73" s="1280"/>
      <c r="AW73" s="1280"/>
      <c r="AX73" s="1280"/>
      <c r="AY73" s="1280"/>
      <c r="AZ73" s="1280"/>
      <c r="BA73" s="1280"/>
      <c r="BB73" s="1280" t="s">
        <v>594</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595</v>
      </c>
      <c r="BC75" s="1280"/>
      <c r="BD75" s="1280"/>
      <c r="BE75" s="1280"/>
      <c r="BF75" s="1280"/>
      <c r="BG75" s="1280"/>
      <c r="BH75" s="1280"/>
      <c r="BI75" s="1280"/>
      <c r="BJ75" s="1280"/>
      <c r="BK75" s="1280"/>
      <c r="BL75" s="1280"/>
      <c r="BM75" s="1280"/>
      <c r="BN75" s="1280"/>
      <c r="BO75" s="1280"/>
      <c r="BP75" s="1277">
        <v>2.9</v>
      </c>
      <c r="BQ75" s="1277"/>
      <c r="BR75" s="1277"/>
      <c r="BS75" s="1277"/>
      <c r="BT75" s="1277"/>
      <c r="BU75" s="1277"/>
      <c r="BV75" s="1277"/>
      <c r="BW75" s="1277"/>
      <c r="BX75" s="1277">
        <v>1.1000000000000001</v>
      </c>
      <c r="BY75" s="1277"/>
      <c r="BZ75" s="1277"/>
      <c r="CA75" s="1277"/>
      <c r="CB75" s="1277"/>
      <c r="CC75" s="1277"/>
      <c r="CD75" s="1277"/>
      <c r="CE75" s="1277"/>
      <c r="CF75" s="1277">
        <v>0.2</v>
      </c>
      <c r="CG75" s="1277"/>
      <c r="CH75" s="1277"/>
      <c r="CI75" s="1277"/>
      <c r="CJ75" s="1277"/>
      <c r="CK75" s="1277"/>
      <c r="CL75" s="1277"/>
      <c r="CM75" s="1277"/>
      <c r="CN75" s="1277">
        <v>-0.3</v>
      </c>
      <c r="CO75" s="1277"/>
      <c r="CP75" s="1277"/>
      <c r="CQ75" s="1277"/>
      <c r="CR75" s="1277"/>
      <c r="CS75" s="1277"/>
      <c r="CT75" s="1277"/>
      <c r="CU75" s="1277"/>
      <c r="CV75" s="1277">
        <v>-0.5</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596</v>
      </c>
      <c r="AO77" s="1281"/>
      <c r="AP77" s="1281"/>
      <c r="AQ77" s="1281"/>
      <c r="AR77" s="1281"/>
      <c r="AS77" s="1281"/>
      <c r="AT77" s="1281"/>
      <c r="AU77" s="1281"/>
      <c r="AV77" s="1281"/>
      <c r="AW77" s="1281"/>
      <c r="AX77" s="1281"/>
      <c r="AY77" s="1281"/>
      <c r="AZ77" s="1281"/>
      <c r="BA77" s="1281"/>
      <c r="BB77" s="1280" t="s">
        <v>588</v>
      </c>
      <c r="BC77" s="1280"/>
      <c r="BD77" s="1280"/>
      <c r="BE77" s="1280"/>
      <c r="BF77" s="1280"/>
      <c r="BG77" s="1280"/>
      <c r="BH77" s="1280"/>
      <c r="BI77" s="1280"/>
      <c r="BJ77" s="1280"/>
      <c r="BK77" s="1280"/>
      <c r="BL77" s="1280"/>
      <c r="BM77" s="1280"/>
      <c r="BN77" s="1280"/>
      <c r="BO77" s="1280"/>
      <c r="BP77" s="1277">
        <v>54.6</v>
      </c>
      <c r="BQ77" s="1277"/>
      <c r="BR77" s="1277"/>
      <c r="BS77" s="1277"/>
      <c r="BT77" s="1277"/>
      <c r="BU77" s="1277"/>
      <c r="BV77" s="1277"/>
      <c r="BW77" s="1277"/>
      <c r="BX77" s="1277">
        <v>48.7</v>
      </c>
      <c r="BY77" s="1277"/>
      <c r="BZ77" s="1277"/>
      <c r="CA77" s="1277"/>
      <c r="CB77" s="1277"/>
      <c r="CC77" s="1277"/>
      <c r="CD77" s="1277"/>
      <c r="CE77" s="1277"/>
      <c r="CF77" s="1277">
        <v>36.5</v>
      </c>
      <c r="CG77" s="1277"/>
      <c r="CH77" s="1277"/>
      <c r="CI77" s="1277"/>
      <c r="CJ77" s="1277"/>
      <c r="CK77" s="1277"/>
      <c r="CL77" s="1277"/>
      <c r="CM77" s="1277"/>
      <c r="CN77" s="1277">
        <v>32.9</v>
      </c>
      <c r="CO77" s="1277"/>
      <c r="CP77" s="1277"/>
      <c r="CQ77" s="1277"/>
      <c r="CR77" s="1277"/>
      <c r="CS77" s="1277"/>
      <c r="CT77" s="1277"/>
      <c r="CU77" s="1277"/>
      <c r="CV77" s="1277">
        <v>28.5</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595</v>
      </c>
      <c r="BC79" s="1280"/>
      <c r="BD79" s="1280"/>
      <c r="BE79" s="1280"/>
      <c r="BF79" s="1280"/>
      <c r="BG79" s="1280"/>
      <c r="BH79" s="1280"/>
      <c r="BI79" s="1280"/>
      <c r="BJ79" s="1280"/>
      <c r="BK79" s="1280"/>
      <c r="BL79" s="1280"/>
      <c r="BM79" s="1280"/>
      <c r="BN79" s="1280"/>
      <c r="BO79" s="1280"/>
      <c r="BP79" s="1277">
        <v>11.2</v>
      </c>
      <c r="BQ79" s="1277"/>
      <c r="BR79" s="1277"/>
      <c r="BS79" s="1277"/>
      <c r="BT79" s="1277"/>
      <c r="BU79" s="1277"/>
      <c r="BV79" s="1277"/>
      <c r="BW79" s="1277"/>
      <c r="BX79" s="1277">
        <v>10.4</v>
      </c>
      <c r="BY79" s="1277"/>
      <c r="BZ79" s="1277"/>
      <c r="CA79" s="1277"/>
      <c r="CB79" s="1277"/>
      <c r="CC79" s="1277"/>
      <c r="CD79" s="1277"/>
      <c r="CE79" s="1277"/>
      <c r="CF79" s="1277">
        <v>9</v>
      </c>
      <c r="CG79" s="1277"/>
      <c r="CH79" s="1277"/>
      <c r="CI79" s="1277"/>
      <c r="CJ79" s="1277"/>
      <c r="CK79" s="1277"/>
      <c r="CL79" s="1277"/>
      <c r="CM79" s="1277"/>
      <c r="CN79" s="1277">
        <v>8.1999999999999993</v>
      </c>
      <c r="CO79" s="1277"/>
      <c r="CP79" s="1277"/>
      <c r="CQ79" s="1277"/>
      <c r="CR79" s="1277"/>
      <c r="CS79" s="1277"/>
      <c r="CT79" s="1277"/>
      <c r="CU79" s="1277"/>
      <c r="CV79" s="1277">
        <v>8</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4zjc480pUF5jX9PEbnDLiB7WvXr8h+tJNPAsZprfgP6QXK+rco6r8MYETTXFNCLeUdEoV91KntSxLnTtOmWgQ==" saltValue="g0Msk7shh7DbVPFOUA+9U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aWBz+tCQuI4D6XR1S4MKfORRdfAFZfcjYXHa87CquMd7OQrKd6doKgQaHTPNUpNabvhXiV0RKzqzKKNqzmS3w==" saltValue="B+YrOGf0bKR/5Tr0YBL3x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aihkoC4no36UHy1zgk3hcN7cRU+wwVkRR7lNnbAA3C5BRqtTTTRmkQmwRkJjrCI7sdY2Kyu1nIxPzgZYYhZKA==" saltValue="BH+nVIXphNk90uHvUl1jC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542</v>
      </c>
      <c r="G2" s="136"/>
      <c r="H2" s="137"/>
    </row>
    <row r="3" spans="1:8" x14ac:dyDescent="0.15">
      <c r="A3" s="133" t="s">
        <v>535</v>
      </c>
      <c r="B3" s="138"/>
      <c r="C3" s="139"/>
      <c r="D3" s="140">
        <v>27360</v>
      </c>
      <c r="E3" s="141"/>
      <c r="F3" s="142">
        <v>74444</v>
      </c>
      <c r="G3" s="143"/>
      <c r="H3" s="144"/>
    </row>
    <row r="4" spans="1:8" x14ac:dyDescent="0.15">
      <c r="A4" s="145"/>
      <c r="B4" s="146"/>
      <c r="C4" s="147"/>
      <c r="D4" s="148">
        <v>19765</v>
      </c>
      <c r="E4" s="149"/>
      <c r="F4" s="150">
        <v>34175</v>
      </c>
      <c r="G4" s="151"/>
      <c r="H4" s="152"/>
    </row>
    <row r="5" spans="1:8" x14ac:dyDescent="0.15">
      <c r="A5" s="133" t="s">
        <v>537</v>
      </c>
      <c r="B5" s="138"/>
      <c r="C5" s="139"/>
      <c r="D5" s="140">
        <v>23514</v>
      </c>
      <c r="E5" s="141"/>
      <c r="F5" s="142">
        <v>85205</v>
      </c>
      <c r="G5" s="143"/>
      <c r="H5" s="144"/>
    </row>
    <row r="6" spans="1:8" x14ac:dyDescent="0.15">
      <c r="A6" s="145"/>
      <c r="B6" s="146"/>
      <c r="C6" s="147"/>
      <c r="D6" s="148">
        <v>7198</v>
      </c>
      <c r="E6" s="149"/>
      <c r="F6" s="150">
        <v>38847</v>
      </c>
      <c r="G6" s="151"/>
      <c r="H6" s="152"/>
    </row>
    <row r="7" spans="1:8" x14ac:dyDescent="0.15">
      <c r="A7" s="133" t="s">
        <v>538</v>
      </c>
      <c r="B7" s="138"/>
      <c r="C7" s="139"/>
      <c r="D7" s="140">
        <v>32607</v>
      </c>
      <c r="E7" s="141"/>
      <c r="F7" s="142">
        <v>69469</v>
      </c>
      <c r="G7" s="143"/>
      <c r="H7" s="144"/>
    </row>
    <row r="8" spans="1:8" x14ac:dyDescent="0.15">
      <c r="A8" s="145"/>
      <c r="B8" s="146"/>
      <c r="C8" s="147"/>
      <c r="D8" s="148">
        <v>13712</v>
      </c>
      <c r="E8" s="149"/>
      <c r="F8" s="150">
        <v>38215</v>
      </c>
      <c r="G8" s="151"/>
      <c r="H8" s="152"/>
    </row>
    <row r="9" spans="1:8" x14ac:dyDescent="0.15">
      <c r="A9" s="133" t="s">
        <v>539</v>
      </c>
      <c r="B9" s="138"/>
      <c r="C9" s="139"/>
      <c r="D9" s="140">
        <v>30438</v>
      </c>
      <c r="E9" s="141"/>
      <c r="F9" s="142">
        <v>67293</v>
      </c>
      <c r="G9" s="143"/>
      <c r="H9" s="144"/>
    </row>
    <row r="10" spans="1:8" x14ac:dyDescent="0.15">
      <c r="A10" s="145"/>
      <c r="B10" s="146"/>
      <c r="C10" s="147"/>
      <c r="D10" s="148">
        <v>28626</v>
      </c>
      <c r="E10" s="149"/>
      <c r="F10" s="150">
        <v>35076</v>
      </c>
      <c r="G10" s="151"/>
      <c r="H10" s="152"/>
    </row>
    <row r="11" spans="1:8" x14ac:dyDescent="0.15">
      <c r="A11" s="133" t="s">
        <v>540</v>
      </c>
      <c r="B11" s="138"/>
      <c r="C11" s="139"/>
      <c r="D11" s="140">
        <v>41225</v>
      </c>
      <c r="E11" s="141"/>
      <c r="F11" s="142">
        <v>67343</v>
      </c>
      <c r="G11" s="143"/>
      <c r="H11" s="144"/>
    </row>
    <row r="12" spans="1:8" x14ac:dyDescent="0.15">
      <c r="A12" s="145"/>
      <c r="B12" s="146"/>
      <c r="C12" s="153"/>
      <c r="D12" s="148">
        <v>16633</v>
      </c>
      <c r="E12" s="149"/>
      <c r="F12" s="150">
        <v>32865</v>
      </c>
      <c r="G12" s="151"/>
      <c r="H12" s="152"/>
    </row>
    <row r="13" spans="1:8" x14ac:dyDescent="0.15">
      <c r="A13" s="133"/>
      <c r="B13" s="138"/>
      <c r="C13" s="154"/>
      <c r="D13" s="155">
        <v>31029</v>
      </c>
      <c r="E13" s="156"/>
      <c r="F13" s="157">
        <v>72751</v>
      </c>
      <c r="G13" s="158"/>
      <c r="H13" s="144"/>
    </row>
    <row r="14" spans="1:8" x14ac:dyDescent="0.15">
      <c r="A14" s="145"/>
      <c r="B14" s="146"/>
      <c r="C14" s="147"/>
      <c r="D14" s="148">
        <v>17187</v>
      </c>
      <c r="E14" s="149"/>
      <c r="F14" s="150">
        <v>35836</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7.48</v>
      </c>
      <c r="C19" s="159">
        <f>ROUND(VALUE(SUBSTITUTE(実質収支比率等に係る経年分析!G$48,"▲","-")),2)</f>
        <v>7.84</v>
      </c>
      <c r="D19" s="159">
        <f>ROUND(VALUE(SUBSTITUTE(実質収支比率等に係る経年分析!H$48,"▲","-")),2)</f>
        <v>9.8699999999999992</v>
      </c>
      <c r="E19" s="159">
        <f>ROUND(VALUE(SUBSTITUTE(実質収支比率等に係る経年分析!I$48,"▲","-")),2)</f>
        <v>7.83</v>
      </c>
      <c r="F19" s="159">
        <f>ROUND(VALUE(SUBSTITUTE(実質収支比率等に係る経年分析!J$48,"▲","-")),2)</f>
        <v>7.33</v>
      </c>
    </row>
    <row r="20" spans="1:11" x14ac:dyDescent="0.15">
      <c r="A20" s="159" t="s">
        <v>48</v>
      </c>
      <c r="B20" s="159">
        <f>ROUND(VALUE(SUBSTITUTE(実質収支比率等に係る経年分析!F$47,"▲","-")),2)</f>
        <v>27.95</v>
      </c>
      <c r="C20" s="159">
        <f>ROUND(VALUE(SUBSTITUTE(実質収支比率等に係る経年分析!G$47,"▲","-")),2)</f>
        <v>30.74</v>
      </c>
      <c r="D20" s="159">
        <f>ROUND(VALUE(SUBSTITUTE(実質収支比率等に係る経年分析!H$47,"▲","-")),2)</f>
        <v>32.75</v>
      </c>
      <c r="E20" s="159">
        <f>ROUND(VALUE(SUBSTITUTE(実質収支比率等に係る経年分析!I$47,"▲","-")),2)</f>
        <v>33.299999999999997</v>
      </c>
      <c r="F20" s="159">
        <f>ROUND(VALUE(SUBSTITUTE(実質収支比率等に係る経年分析!J$47,"▲","-")),2)</f>
        <v>33.659999999999997</v>
      </c>
    </row>
    <row r="21" spans="1:11" x14ac:dyDescent="0.15">
      <c r="A21" s="159" t="s">
        <v>49</v>
      </c>
      <c r="B21" s="159">
        <f>IF(ISNUMBER(VALUE(SUBSTITUTE(実質収支比率等に係る経年分析!F$49,"▲","-"))),ROUND(VALUE(SUBSTITUTE(実質収支比率等に係る経年分析!F$49,"▲","-")),2),NA())</f>
        <v>0.24</v>
      </c>
      <c r="C21" s="159">
        <f>IF(ISNUMBER(VALUE(SUBSTITUTE(実質収支比率等に係る経年分析!G$49,"▲","-"))),ROUND(VALUE(SUBSTITUTE(実質収支比率等に係る経年分析!G$49,"▲","-")),2),NA())</f>
        <v>2.92</v>
      </c>
      <c r="D21" s="159">
        <f>IF(ISNUMBER(VALUE(SUBSTITUTE(実質収支比率等に係る経年分析!H$49,"▲","-"))),ROUND(VALUE(SUBSTITUTE(実質収支比率等に係る経年分析!H$49,"▲","-")),2),NA())</f>
        <v>5.33</v>
      </c>
      <c r="E21" s="159">
        <f>IF(ISNUMBER(VALUE(SUBSTITUTE(実質収支比率等に係る経年分析!I$49,"▲","-"))),ROUND(VALUE(SUBSTITUTE(実質収支比率等に係る経年分析!I$49,"▲","-")),2),NA())</f>
        <v>-2.19</v>
      </c>
      <c r="F21" s="159">
        <f>IF(ISNUMBER(VALUE(SUBSTITUTE(実質収支比率等に係る経年分析!J$49,"▲","-"))),ROUND(VALUE(SUBSTITUTE(実質収支比率等に係る経年分析!J$49,"▲","-")),2),NA())</f>
        <v>-0.56999999999999995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0.28999999999999998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0.56999999999999995</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1.1100000000000001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0.63</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1.05</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2.37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1.97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1.69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1.85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7.83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8.18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10.210000000000001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8.17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7.33</v>
      </c>
    </row>
    <row r="36" spans="1:16" x14ac:dyDescent="0.15">
      <c r="A36" s="160" t="str">
        <f>IF(連結実質赤字比率に係る赤字・黒字の構成分析!C$34="",NA(),連結実質赤字比率に係る赤字・黒字の構成分析!C$34)</f>
        <v>国民健康保険特別会計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4.96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3.87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4.6100000000000003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7.01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7.85</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470</v>
      </c>
      <c r="E42" s="161"/>
      <c r="F42" s="161"/>
      <c r="G42" s="161">
        <f>'実質公債費比率（分子）の構造'!L$52</f>
        <v>493</v>
      </c>
      <c r="H42" s="161"/>
      <c r="I42" s="161"/>
      <c r="J42" s="161">
        <f>'実質公債費比率（分子）の構造'!M$52</f>
        <v>467</v>
      </c>
      <c r="K42" s="161"/>
      <c r="L42" s="161"/>
      <c r="M42" s="161">
        <f>'実質公債費比率（分子）の構造'!N$52</f>
        <v>486</v>
      </c>
      <c r="N42" s="161"/>
      <c r="O42" s="161"/>
      <c r="P42" s="161">
        <f>'実質公債費比率（分子）の構造'!O$52</f>
        <v>489</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282</v>
      </c>
      <c r="C46" s="161"/>
      <c r="D46" s="161"/>
      <c r="E46" s="161">
        <f>'実質公債費比率（分子）の構造'!L$48</f>
        <v>270</v>
      </c>
      <c r="F46" s="161"/>
      <c r="G46" s="161"/>
      <c r="H46" s="161">
        <f>'実質公債費比率（分子）の構造'!M$48</f>
        <v>253</v>
      </c>
      <c r="I46" s="161"/>
      <c r="J46" s="161"/>
      <c r="K46" s="161">
        <f>'実質公債費比率（分子）の構造'!N$48</f>
        <v>249</v>
      </c>
      <c r="L46" s="161"/>
      <c r="M46" s="161"/>
      <c r="N46" s="161">
        <f>'実質公債費比率（分子）の構造'!O$48</f>
        <v>245</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225</v>
      </c>
      <c r="C49" s="161"/>
      <c r="D49" s="161"/>
      <c r="E49" s="161">
        <f>'実質公債費比率（分子）の構造'!L$45</f>
        <v>215</v>
      </c>
      <c r="F49" s="161"/>
      <c r="G49" s="161"/>
      <c r="H49" s="161">
        <f>'実質公債費比率（分子）の構造'!M$45</f>
        <v>208</v>
      </c>
      <c r="I49" s="161"/>
      <c r="J49" s="161"/>
      <c r="K49" s="161">
        <f>'実質公債費比率（分子）の構造'!N$45</f>
        <v>218</v>
      </c>
      <c r="L49" s="161"/>
      <c r="M49" s="161"/>
      <c r="N49" s="161">
        <f>'実質公債費比率（分子）の構造'!O$45</f>
        <v>216</v>
      </c>
      <c r="O49" s="161"/>
      <c r="P49" s="161"/>
    </row>
    <row r="50" spans="1:16" x14ac:dyDescent="0.15">
      <c r="A50" s="161" t="s">
        <v>64</v>
      </c>
      <c r="B50" s="161" t="e">
        <f>NA()</f>
        <v>#N/A</v>
      </c>
      <c r="C50" s="161">
        <f>IF(ISNUMBER('実質公債費比率（分子）の構造'!K$53),'実質公債費比率（分子）の構造'!K$53,NA())</f>
        <v>37</v>
      </c>
      <c r="D50" s="161" t="e">
        <f>NA()</f>
        <v>#N/A</v>
      </c>
      <c r="E50" s="161" t="e">
        <f>NA()</f>
        <v>#N/A</v>
      </c>
      <c r="F50" s="161">
        <f>IF(ISNUMBER('実質公債費比率（分子）の構造'!L$53),'実質公債費比率（分子）の構造'!L$53,NA())</f>
        <v>-8</v>
      </c>
      <c r="G50" s="161" t="e">
        <f>NA()</f>
        <v>#N/A</v>
      </c>
      <c r="H50" s="161" t="e">
        <f>NA()</f>
        <v>#N/A</v>
      </c>
      <c r="I50" s="161">
        <f>IF(ISNUMBER('実質公債費比率（分子）の構造'!M$53),'実質公債費比率（分子）の構造'!M$53,NA())</f>
        <v>-6</v>
      </c>
      <c r="J50" s="161" t="e">
        <f>NA()</f>
        <v>#N/A</v>
      </c>
      <c r="K50" s="161" t="e">
        <f>NA()</f>
        <v>#N/A</v>
      </c>
      <c r="L50" s="161">
        <f>IF(ISNUMBER('実質公債費比率（分子）の構造'!N$53),'実質公債費比率（分子）の構造'!N$53,NA())</f>
        <v>-19</v>
      </c>
      <c r="M50" s="161" t="e">
        <f>NA()</f>
        <v>#N/A</v>
      </c>
      <c r="N50" s="161" t="e">
        <f>NA()</f>
        <v>#N/A</v>
      </c>
      <c r="O50" s="161">
        <f>IF(ISNUMBER('実質公債費比率（分子）の構造'!O$53),'実質公債費比率（分子）の構造'!O$53,NA())</f>
        <v>-28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5704</v>
      </c>
      <c r="E56" s="160"/>
      <c r="F56" s="160"/>
      <c r="G56" s="160">
        <f>'将来負担比率（分子）の構造'!J$52</f>
        <v>5831</v>
      </c>
      <c r="H56" s="160"/>
      <c r="I56" s="160"/>
      <c r="J56" s="160">
        <f>'将来負担比率（分子）の構造'!K$52</f>
        <v>5739</v>
      </c>
      <c r="K56" s="160"/>
      <c r="L56" s="160"/>
      <c r="M56" s="160">
        <f>'将来負担比率（分子）の構造'!L$52</f>
        <v>5590</v>
      </c>
      <c r="N56" s="160"/>
      <c r="O56" s="160"/>
      <c r="P56" s="160">
        <f>'将来負担比率（分子）の構造'!M$52</f>
        <v>5589</v>
      </c>
    </row>
    <row r="57" spans="1:16" x14ac:dyDescent="0.15">
      <c r="A57" s="160" t="s">
        <v>35</v>
      </c>
      <c r="B57" s="160"/>
      <c r="C57" s="160"/>
      <c r="D57" s="160">
        <f>'将来負担比率（分子）の構造'!I$51</f>
        <v>52</v>
      </c>
      <c r="E57" s="160"/>
      <c r="F57" s="160"/>
      <c r="G57" s="160">
        <f>'将来負担比率（分子）の構造'!J$51</f>
        <v>46</v>
      </c>
      <c r="H57" s="160"/>
      <c r="I57" s="160"/>
      <c r="J57" s="160">
        <f>'将来負担比率（分子）の構造'!K$51</f>
        <v>40</v>
      </c>
      <c r="K57" s="160"/>
      <c r="L57" s="160"/>
      <c r="M57" s="160">
        <f>'将来負担比率（分子）の構造'!L$51</f>
        <v>34</v>
      </c>
      <c r="N57" s="160"/>
      <c r="O57" s="160"/>
      <c r="P57" s="160">
        <f>'将来負担比率（分子）の構造'!M$51</f>
        <v>27</v>
      </c>
    </row>
    <row r="58" spans="1:16" x14ac:dyDescent="0.15">
      <c r="A58" s="160" t="s">
        <v>34</v>
      </c>
      <c r="B58" s="160"/>
      <c r="C58" s="160"/>
      <c r="D58" s="160">
        <f>'将来負担比率（分子）の構造'!I$50</f>
        <v>1521</v>
      </c>
      <c r="E58" s="160"/>
      <c r="F58" s="160"/>
      <c r="G58" s="160">
        <f>'将来負担比率（分子）の構造'!J$50</f>
        <v>1732</v>
      </c>
      <c r="H58" s="160"/>
      <c r="I58" s="160"/>
      <c r="J58" s="160">
        <f>'将来負担比率（分子）の構造'!K$50</f>
        <v>1948</v>
      </c>
      <c r="K58" s="160"/>
      <c r="L58" s="160"/>
      <c r="M58" s="160">
        <f>'将来負担比率（分子）の構造'!L$50</f>
        <v>1931</v>
      </c>
      <c r="N58" s="160"/>
      <c r="O58" s="160"/>
      <c r="P58" s="160">
        <f>'将来負担比率（分子）の構造'!M$50</f>
        <v>1939</v>
      </c>
    </row>
    <row r="59" spans="1:16" x14ac:dyDescent="0.15">
      <c r="A59" s="160" t="s">
        <v>32</v>
      </c>
      <c r="B59" s="160" t="str">
        <f>'将来負担比率（分子）の構造'!I$49</f>
        <v>-</v>
      </c>
      <c r="C59" s="160"/>
      <c r="D59" s="160"/>
      <c r="E59" s="160">
        <f>'将来負担比率（分子）の構造'!J$49</f>
        <v>1</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1371</v>
      </c>
      <c r="C62" s="160"/>
      <c r="D62" s="160"/>
      <c r="E62" s="160">
        <f>'将来負担比率（分子）の構造'!J$45</f>
        <v>1264</v>
      </c>
      <c r="F62" s="160"/>
      <c r="G62" s="160"/>
      <c r="H62" s="160">
        <f>'将来負担比率（分子）の構造'!K$45</f>
        <v>1343</v>
      </c>
      <c r="I62" s="160"/>
      <c r="J62" s="160"/>
      <c r="K62" s="160">
        <f>'将来負担比率（分子）の構造'!L$45</f>
        <v>1193</v>
      </c>
      <c r="L62" s="160"/>
      <c r="M62" s="160"/>
      <c r="N62" s="160">
        <f>'将来負担比率（分子）の構造'!M$45</f>
        <v>1111</v>
      </c>
      <c r="O62" s="160"/>
      <c r="P62" s="160"/>
    </row>
    <row r="63" spans="1:16" x14ac:dyDescent="0.15">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26</v>
      </c>
      <c r="B64" s="160">
        <f>'将来負担比率（分子）の構造'!I$43</f>
        <v>2040</v>
      </c>
      <c r="C64" s="160"/>
      <c r="D64" s="160"/>
      <c r="E64" s="160">
        <f>'将来負担比率（分子）の構造'!J$43</f>
        <v>1853</v>
      </c>
      <c r="F64" s="160"/>
      <c r="G64" s="160"/>
      <c r="H64" s="160">
        <f>'将来負担比率（分子）の構造'!K$43</f>
        <v>1658</v>
      </c>
      <c r="I64" s="160"/>
      <c r="J64" s="160"/>
      <c r="K64" s="160">
        <f>'将来負担比率（分子）の構造'!L$43</f>
        <v>1485</v>
      </c>
      <c r="L64" s="160"/>
      <c r="M64" s="160"/>
      <c r="N64" s="160">
        <f>'将来負担比率（分子）の構造'!M$43</f>
        <v>1401</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2026</v>
      </c>
      <c r="C66" s="160"/>
      <c r="D66" s="160"/>
      <c r="E66" s="160">
        <f>'将来負担比率（分子）の構造'!J$41</f>
        <v>1934</v>
      </c>
      <c r="F66" s="160"/>
      <c r="G66" s="160"/>
      <c r="H66" s="160">
        <f>'将来負担比率（分子）の構造'!K$41</f>
        <v>1992</v>
      </c>
      <c r="I66" s="160"/>
      <c r="J66" s="160"/>
      <c r="K66" s="160">
        <f>'将来負担比率（分子）の構造'!L$41</f>
        <v>1970</v>
      </c>
      <c r="L66" s="160"/>
      <c r="M66" s="160"/>
      <c r="N66" s="160">
        <f>'将来負担比率（分子）の構造'!M$41</f>
        <v>2156</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1300</v>
      </c>
      <c r="C72" s="164">
        <f>基金残高に係る経年分析!G55</f>
        <v>1301</v>
      </c>
      <c r="D72" s="164">
        <f>基金残高に係る経年分析!H55</f>
        <v>1302</v>
      </c>
    </row>
    <row r="73" spans="1:16" x14ac:dyDescent="0.15">
      <c r="A73" s="163" t="s">
        <v>71</v>
      </c>
      <c r="B73" s="164" t="str">
        <f>基金残高に係る経年分析!F56</f>
        <v>-</v>
      </c>
      <c r="C73" s="164" t="str">
        <f>基金残高に係る経年分析!G56</f>
        <v>-</v>
      </c>
      <c r="D73" s="164" t="str">
        <f>基金残高に係る経年分析!H56</f>
        <v>-</v>
      </c>
    </row>
    <row r="74" spans="1:16" x14ac:dyDescent="0.15">
      <c r="A74" s="163" t="s">
        <v>72</v>
      </c>
      <c r="B74" s="164">
        <f>基金残高に係る経年分析!F57</f>
        <v>522</v>
      </c>
      <c r="C74" s="164">
        <f>基金残高に係る経年分析!G57</f>
        <v>492</v>
      </c>
      <c r="D74" s="164">
        <f>基金残高に係る経年分析!H57</f>
        <v>442</v>
      </c>
    </row>
  </sheetData>
  <sheetProtection algorithmName="SHA-512" hashValue="ybWq9W/XiZl8LFXwxgvCNBqAZOwvPQeXb4l00nJjRyqu+KaqyZK/8A7FWHFL5X25JvXA9dJUERWHcTYABmOpQA==" saltValue="NFmLgxQZfYg/27u0RSis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2728947</v>
      </c>
      <c r="S5" s="707"/>
      <c r="T5" s="707"/>
      <c r="U5" s="707"/>
      <c r="V5" s="707"/>
      <c r="W5" s="707"/>
      <c r="X5" s="707"/>
      <c r="Y5" s="753"/>
      <c r="Z5" s="771">
        <v>48.1</v>
      </c>
      <c r="AA5" s="771"/>
      <c r="AB5" s="771"/>
      <c r="AC5" s="771"/>
      <c r="AD5" s="772">
        <v>2722642</v>
      </c>
      <c r="AE5" s="772"/>
      <c r="AF5" s="772"/>
      <c r="AG5" s="772"/>
      <c r="AH5" s="772"/>
      <c r="AI5" s="772"/>
      <c r="AJ5" s="772"/>
      <c r="AK5" s="772"/>
      <c r="AL5" s="754">
        <v>75.900000000000006</v>
      </c>
      <c r="AM5" s="723"/>
      <c r="AN5" s="723"/>
      <c r="AO5" s="755"/>
      <c r="AP5" s="740" t="s">
        <v>218</v>
      </c>
      <c r="AQ5" s="741"/>
      <c r="AR5" s="741"/>
      <c r="AS5" s="741"/>
      <c r="AT5" s="741"/>
      <c r="AU5" s="741"/>
      <c r="AV5" s="741"/>
      <c r="AW5" s="741"/>
      <c r="AX5" s="741"/>
      <c r="AY5" s="741"/>
      <c r="AZ5" s="741"/>
      <c r="BA5" s="741"/>
      <c r="BB5" s="741"/>
      <c r="BC5" s="741"/>
      <c r="BD5" s="741"/>
      <c r="BE5" s="741"/>
      <c r="BF5" s="742"/>
      <c r="BG5" s="641">
        <v>2725744</v>
      </c>
      <c r="BH5" s="644"/>
      <c r="BI5" s="644"/>
      <c r="BJ5" s="644"/>
      <c r="BK5" s="644"/>
      <c r="BL5" s="644"/>
      <c r="BM5" s="644"/>
      <c r="BN5" s="645"/>
      <c r="BO5" s="703">
        <v>99.9</v>
      </c>
      <c r="BP5" s="703"/>
      <c r="BQ5" s="703"/>
      <c r="BR5" s="703"/>
      <c r="BS5" s="704">
        <v>6305</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44122</v>
      </c>
      <c r="S6" s="644"/>
      <c r="T6" s="644"/>
      <c r="U6" s="644"/>
      <c r="V6" s="644"/>
      <c r="W6" s="644"/>
      <c r="X6" s="644"/>
      <c r="Y6" s="645"/>
      <c r="Z6" s="703">
        <v>0.8</v>
      </c>
      <c r="AA6" s="703"/>
      <c r="AB6" s="703"/>
      <c r="AC6" s="703"/>
      <c r="AD6" s="704">
        <v>44122</v>
      </c>
      <c r="AE6" s="704"/>
      <c r="AF6" s="704"/>
      <c r="AG6" s="704"/>
      <c r="AH6" s="704"/>
      <c r="AI6" s="704"/>
      <c r="AJ6" s="704"/>
      <c r="AK6" s="704"/>
      <c r="AL6" s="646">
        <v>1.2</v>
      </c>
      <c r="AM6" s="647"/>
      <c r="AN6" s="647"/>
      <c r="AO6" s="705"/>
      <c r="AP6" s="638" t="s">
        <v>223</v>
      </c>
      <c r="AQ6" s="639"/>
      <c r="AR6" s="639"/>
      <c r="AS6" s="639"/>
      <c r="AT6" s="639"/>
      <c r="AU6" s="639"/>
      <c r="AV6" s="639"/>
      <c r="AW6" s="639"/>
      <c r="AX6" s="639"/>
      <c r="AY6" s="639"/>
      <c r="AZ6" s="639"/>
      <c r="BA6" s="639"/>
      <c r="BB6" s="639"/>
      <c r="BC6" s="639"/>
      <c r="BD6" s="639"/>
      <c r="BE6" s="639"/>
      <c r="BF6" s="640"/>
      <c r="BG6" s="641">
        <v>2725744</v>
      </c>
      <c r="BH6" s="644"/>
      <c r="BI6" s="644"/>
      <c r="BJ6" s="644"/>
      <c r="BK6" s="644"/>
      <c r="BL6" s="644"/>
      <c r="BM6" s="644"/>
      <c r="BN6" s="645"/>
      <c r="BO6" s="703">
        <v>99.9</v>
      </c>
      <c r="BP6" s="703"/>
      <c r="BQ6" s="703"/>
      <c r="BR6" s="703"/>
      <c r="BS6" s="704">
        <v>6305</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103025</v>
      </c>
      <c r="CS6" s="644"/>
      <c r="CT6" s="644"/>
      <c r="CU6" s="644"/>
      <c r="CV6" s="644"/>
      <c r="CW6" s="644"/>
      <c r="CX6" s="644"/>
      <c r="CY6" s="645"/>
      <c r="CZ6" s="754">
        <v>1.9</v>
      </c>
      <c r="DA6" s="723"/>
      <c r="DB6" s="723"/>
      <c r="DC6" s="757"/>
      <c r="DD6" s="649" t="s">
        <v>121</v>
      </c>
      <c r="DE6" s="644"/>
      <c r="DF6" s="644"/>
      <c r="DG6" s="644"/>
      <c r="DH6" s="644"/>
      <c r="DI6" s="644"/>
      <c r="DJ6" s="644"/>
      <c r="DK6" s="644"/>
      <c r="DL6" s="644"/>
      <c r="DM6" s="644"/>
      <c r="DN6" s="644"/>
      <c r="DO6" s="644"/>
      <c r="DP6" s="645"/>
      <c r="DQ6" s="649">
        <v>103025</v>
      </c>
      <c r="DR6" s="644"/>
      <c r="DS6" s="644"/>
      <c r="DT6" s="644"/>
      <c r="DU6" s="644"/>
      <c r="DV6" s="644"/>
      <c r="DW6" s="644"/>
      <c r="DX6" s="644"/>
      <c r="DY6" s="644"/>
      <c r="DZ6" s="644"/>
      <c r="EA6" s="644"/>
      <c r="EB6" s="644"/>
      <c r="EC6" s="684"/>
    </row>
    <row r="7" spans="2:143" ht="11.25" customHeight="1" x14ac:dyDescent="0.15">
      <c r="B7" s="638" t="s">
        <v>225</v>
      </c>
      <c r="C7" s="639"/>
      <c r="D7" s="639"/>
      <c r="E7" s="639"/>
      <c r="F7" s="639"/>
      <c r="G7" s="639"/>
      <c r="H7" s="639"/>
      <c r="I7" s="639"/>
      <c r="J7" s="639"/>
      <c r="K7" s="639"/>
      <c r="L7" s="639"/>
      <c r="M7" s="639"/>
      <c r="N7" s="639"/>
      <c r="O7" s="639"/>
      <c r="P7" s="639"/>
      <c r="Q7" s="640"/>
      <c r="R7" s="641">
        <v>2807</v>
      </c>
      <c r="S7" s="644"/>
      <c r="T7" s="644"/>
      <c r="U7" s="644"/>
      <c r="V7" s="644"/>
      <c r="W7" s="644"/>
      <c r="X7" s="644"/>
      <c r="Y7" s="645"/>
      <c r="Z7" s="703">
        <v>0</v>
      </c>
      <c r="AA7" s="703"/>
      <c r="AB7" s="703"/>
      <c r="AC7" s="703"/>
      <c r="AD7" s="704">
        <v>2807</v>
      </c>
      <c r="AE7" s="704"/>
      <c r="AF7" s="704"/>
      <c r="AG7" s="704"/>
      <c r="AH7" s="704"/>
      <c r="AI7" s="704"/>
      <c r="AJ7" s="704"/>
      <c r="AK7" s="704"/>
      <c r="AL7" s="646">
        <v>0.1</v>
      </c>
      <c r="AM7" s="647"/>
      <c r="AN7" s="647"/>
      <c r="AO7" s="705"/>
      <c r="AP7" s="638" t="s">
        <v>226</v>
      </c>
      <c r="AQ7" s="639"/>
      <c r="AR7" s="639"/>
      <c r="AS7" s="639"/>
      <c r="AT7" s="639"/>
      <c r="AU7" s="639"/>
      <c r="AV7" s="639"/>
      <c r="AW7" s="639"/>
      <c r="AX7" s="639"/>
      <c r="AY7" s="639"/>
      <c r="AZ7" s="639"/>
      <c r="BA7" s="639"/>
      <c r="BB7" s="639"/>
      <c r="BC7" s="639"/>
      <c r="BD7" s="639"/>
      <c r="BE7" s="639"/>
      <c r="BF7" s="640"/>
      <c r="BG7" s="641">
        <v>1036941</v>
      </c>
      <c r="BH7" s="644"/>
      <c r="BI7" s="644"/>
      <c r="BJ7" s="644"/>
      <c r="BK7" s="644"/>
      <c r="BL7" s="644"/>
      <c r="BM7" s="644"/>
      <c r="BN7" s="645"/>
      <c r="BO7" s="703">
        <v>38</v>
      </c>
      <c r="BP7" s="703"/>
      <c r="BQ7" s="703"/>
      <c r="BR7" s="703"/>
      <c r="BS7" s="704">
        <v>6305</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767700</v>
      </c>
      <c r="CS7" s="644"/>
      <c r="CT7" s="644"/>
      <c r="CU7" s="644"/>
      <c r="CV7" s="644"/>
      <c r="CW7" s="644"/>
      <c r="CX7" s="644"/>
      <c r="CY7" s="645"/>
      <c r="CZ7" s="703">
        <v>14.4</v>
      </c>
      <c r="DA7" s="703"/>
      <c r="DB7" s="703"/>
      <c r="DC7" s="703"/>
      <c r="DD7" s="649">
        <v>5540</v>
      </c>
      <c r="DE7" s="644"/>
      <c r="DF7" s="644"/>
      <c r="DG7" s="644"/>
      <c r="DH7" s="644"/>
      <c r="DI7" s="644"/>
      <c r="DJ7" s="644"/>
      <c r="DK7" s="644"/>
      <c r="DL7" s="644"/>
      <c r="DM7" s="644"/>
      <c r="DN7" s="644"/>
      <c r="DO7" s="644"/>
      <c r="DP7" s="645"/>
      <c r="DQ7" s="649">
        <v>698620</v>
      </c>
      <c r="DR7" s="644"/>
      <c r="DS7" s="644"/>
      <c r="DT7" s="644"/>
      <c r="DU7" s="644"/>
      <c r="DV7" s="644"/>
      <c r="DW7" s="644"/>
      <c r="DX7" s="644"/>
      <c r="DY7" s="644"/>
      <c r="DZ7" s="644"/>
      <c r="EA7" s="644"/>
      <c r="EB7" s="644"/>
      <c r="EC7" s="684"/>
    </row>
    <row r="8" spans="2:143" ht="11.25" customHeight="1" x14ac:dyDescent="0.15">
      <c r="B8" s="638" t="s">
        <v>228</v>
      </c>
      <c r="C8" s="639"/>
      <c r="D8" s="639"/>
      <c r="E8" s="639"/>
      <c r="F8" s="639"/>
      <c r="G8" s="639"/>
      <c r="H8" s="639"/>
      <c r="I8" s="639"/>
      <c r="J8" s="639"/>
      <c r="K8" s="639"/>
      <c r="L8" s="639"/>
      <c r="M8" s="639"/>
      <c r="N8" s="639"/>
      <c r="O8" s="639"/>
      <c r="P8" s="639"/>
      <c r="Q8" s="640"/>
      <c r="R8" s="641">
        <v>13182</v>
      </c>
      <c r="S8" s="644"/>
      <c r="T8" s="644"/>
      <c r="U8" s="644"/>
      <c r="V8" s="644"/>
      <c r="W8" s="644"/>
      <c r="X8" s="644"/>
      <c r="Y8" s="645"/>
      <c r="Z8" s="703">
        <v>0.2</v>
      </c>
      <c r="AA8" s="703"/>
      <c r="AB8" s="703"/>
      <c r="AC8" s="703"/>
      <c r="AD8" s="704">
        <v>13182</v>
      </c>
      <c r="AE8" s="704"/>
      <c r="AF8" s="704"/>
      <c r="AG8" s="704"/>
      <c r="AH8" s="704"/>
      <c r="AI8" s="704"/>
      <c r="AJ8" s="704"/>
      <c r="AK8" s="704"/>
      <c r="AL8" s="646">
        <v>0.4</v>
      </c>
      <c r="AM8" s="647"/>
      <c r="AN8" s="647"/>
      <c r="AO8" s="705"/>
      <c r="AP8" s="638" t="s">
        <v>229</v>
      </c>
      <c r="AQ8" s="639"/>
      <c r="AR8" s="639"/>
      <c r="AS8" s="639"/>
      <c r="AT8" s="639"/>
      <c r="AU8" s="639"/>
      <c r="AV8" s="639"/>
      <c r="AW8" s="639"/>
      <c r="AX8" s="639"/>
      <c r="AY8" s="639"/>
      <c r="AZ8" s="639"/>
      <c r="BA8" s="639"/>
      <c r="BB8" s="639"/>
      <c r="BC8" s="639"/>
      <c r="BD8" s="639"/>
      <c r="BE8" s="639"/>
      <c r="BF8" s="640"/>
      <c r="BG8" s="641">
        <v>29628</v>
      </c>
      <c r="BH8" s="644"/>
      <c r="BI8" s="644"/>
      <c r="BJ8" s="644"/>
      <c r="BK8" s="644"/>
      <c r="BL8" s="644"/>
      <c r="BM8" s="644"/>
      <c r="BN8" s="645"/>
      <c r="BO8" s="703">
        <v>1.1000000000000001</v>
      </c>
      <c r="BP8" s="703"/>
      <c r="BQ8" s="703"/>
      <c r="BR8" s="703"/>
      <c r="BS8" s="649" t="s">
        <v>121</v>
      </c>
      <c r="BT8" s="644"/>
      <c r="BU8" s="644"/>
      <c r="BV8" s="644"/>
      <c r="BW8" s="644"/>
      <c r="BX8" s="644"/>
      <c r="BY8" s="644"/>
      <c r="BZ8" s="644"/>
      <c r="CA8" s="644"/>
      <c r="CB8" s="684"/>
      <c r="CD8" s="685" t="s">
        <v>230</v>
      </c>
      <c r="CE8" s="682"/>
      <c r="CF8" s="682"/>
      <c r="CG8" s="682"/>
      <c r="CH8" s="682"/>
      <c r="CI8" s="682"/>
      <c r="CJ8" s="682"/>
      <c r="CK8" s="682"/>
      <c r="CL8" s="682"/>
      <c r="CM8" s="682"/>
      <c r="CN8" s="682"/>
      <c r="CO8" s="682"/>
      <c r="CP8" s="682"/>
      <c r="CQ8" s="683"/>
      <c r="CR8" s="641">
        <v>1611716</v>
      </c>
      <c r="CS8" s="644"/>
      <c r="CT8" s="644"/>
      <c r="CU8" s="644"/>
      <c r="CV8" s="644"/>
      <c r="CW8" s="644"/>
      <c r="CX8" s="644"/>
      <c r="CY8" s="645"/>
      <c r="CZ8" s="703">
        <v>30.2</v>
      </c>
      <c r="DA8" s="703"/>
      <c r="DB8" s="703"/>
      <c r="DC8" s="703"/>
      <c r="DD8" s="649">
        <v>3033</v>
      </c>
      <c r="DE8" s="644"/>
      <c r="DF8" s="644"/>
      <c r="DG8" s="644"/>
      <c r="DH8" s="644"/>
      <c r="DI8" s="644"/>
      <c r="DJ8" s="644"/>
      <c r="DK8" s="644"/>
      <c r="DL8" s="644"/>
      <c r="DM8" s="644"/>
      <c r="DN8" s="644"/>
      <c r="DO8" s="644"/>
      <c r="DP8" s="645"/>
      <c r="DQ8" s="649">
        <v>855955</v>
      </c>
      <c r="DR8" s="644"/>
      <c r="DS8" s="644"/>
      <c r="DT8" s="644"/>
      <c r="DU8" s="644"/>
      <c r="DV8" s="644"/>
      <c r="DW8" s="644"/>
      <c r="DX8" s="644"/>
      <c r="DY8" s="644"/>
      <c r="DZ8" s="644"/>
      <c r="EA8" s="644"/>
      <c r="EB8" s="644"/>
      <c r="EC8" s="684"/>
    </row>
    <row r="9" spans="2:143" ht="11.25" customHeight="1" x14ac:dyDescent="0.15">
      <c r="B9" s="638" t="s">
        <v>231</v>
      </c>
      <c r="C9" s="639"/>
      <c r="D9" s="639"/>
      <c r="E9" s="639"/>
      <c r="F9" s="639"/>
      <c r="G9" s="639"/>
      <c r="H9" s="639"/>
      <c r="I9" s="639"/>
      <c r="J9" s="639"/>
      <c r="K9" s="639"/>
      <c r="L9" s="639"/>
      <c r="M9" s="639"/>
      <c r="N9" s="639"/>
      <c r="O9" s="639"/>
      <c r="P9" s="639"/>
      <c r="Q9" s="640"/>
      <c r="R9" s="641">
        <v>14157</v>
      </c>
      <c r="S9" s="644"/>
      <c r="T9" s="644"/>
      <c r="U9" s="644"/>
      <c r="V9" s="644"/>
      <c r="W9" s="644"/>
      <c r="X9" s="644"/>
      <c r="Y9" s="645"/>
      <c r="Z9" s="703">
        <v>0.2</v>
      </c>
      <c r="AA9" s="703"/>
      <c r="AB9" s="703"/>
      <c r="AC9" s="703"/>
      <c r="AD9" s="704">
        <v>14157</v>
      </c>
      <c r="AE9" s="704"/>
      <c r="AF9" s="704"/>
      <c r="AG9" s="704"/>
      <c r="AH9" s="704"/>
      <c r="AI9" s="704"/>
      <c r="AJ9" s="704"/>
      <c r="AK9" s="704"/>
      <c r="AL9" s="646">
        <v>0.4</v>
      </c>
      <c r="AM9" s="647"/>
      <c r="AN9" s="647"/>
      <c r="AO9" s="705"/>
      <c r="AP9" s="638" t="s">
        <v>232</v>
      </c>
      <c r="AQ9" s="639"/>
      <c r="AR9" s="639"/>
      <c r="AS9" s="639"/>
      <c r="AT9" s="639"/>
      <c r="AU9" s="639"/>
      <c r="AV9" s="639"/>
      <c r="AW9" s="639"/>
      <c r="AX9" s="639"/>
      <c r="AY9" s="639"/>
      <c r="AZ9" s="639"/>
      <c r="BA9" s="639"/>
      <c r="BB9" s="639"/>
      <c r="BC9" s="639"/>
      <c r="BD9" s="639"/>
      <c r="BE9" s="639"/>
      <c r="BF9" s="640"/>
      <c r="BG9" s="641">
        <v>860818</v>
      </c>
      <c r="BH9" s="644"/>
      <c r="BI9" s="644"/>
      <c r="BJ9" s="644"/>
      <c r="BK9" s="644"/>
      <c r="BL9" s="644"/>
      <c r="BM9" s="644"/>
      <c r="BN9" s="645"/>
      <c r="BO9" s="703">
        <v>31.5</v>
      </c>
      <c r="BP9" s="703"/>
      <c r="BQ9" s="703"/>
      <c r="BR9" s="703"/>
      <c r="BS9" s="649" t="s">
        <v>233</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459125</v>
      </c>
      <c r="CS9" s="644"/>
      <c r="CT9" s="644"/>
      <c r="CU9" s="644"/>
      <c r="CV9" s="644"/>
      <c r="CW9" s="644"/>
      <c r="CX9" s="644"/>
      <c r="CY9" s="645"/>
      <c r="CZ9" s="703">
        <v>8.6</v>
      </c>
      <c r="DA9" s="703"/>
      <c r="DB9" s="703"/>
      <c r="DC9" s="703"/>
      <c r="DD9" s="649">
        <v>39374</v>
      </c>
      <c r="DE9" s="644"/>
      <c r="DF9" s="644"/>
      <c r="DG9" s="644"/>
      <c r="DH9" s="644"/>
      <c r="DI9" s="644"/>
      <c r="DJ9" s="644"/>
      <c r="DK9" s="644"/>
      <c r="DL9" s="644"/>
      <c r="DM9" s="644"/>
      <c r="DN9" s="644"/>
      <c r="DO9" s="644"/>
      <c r="DP9" s="645"/>
      <c r="DQ9" s="649">
        <v>433605</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233</v>
      </c>
      <c r="S10" s="644"/>
      <c r="T10" s="644"/>
      <c r="U10" s="644"/>
      <c r="V10" s="644"/>
      <c r="W10" s="644"/>
      <c r="X10" s="644"/>
      <c r="Y10" s="645"/>
      <c r="Z10" s="703" t="s">
        <v>233</v>
      </c>
      <c r="AA10" s="703"/>
      <c r="AB10" s="703"/>
      <c r="AC10" s="703"/>
      <c r="AD10" s="704" t="s">
        <v>233</v>
      </c>
      <c r="AE10" s="704"/>
      <c r="AF10" s="704"/>
      <c r="AG10" s="704"/>
      <c r="AH10" s="704"/>
      <c r="AI10" s="704"/>
      <c r="AJ10" s="704"/>
      <c r="AK10" s="704"/>
      <c r="AL10" s="646" t="s">
        <v>233</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57755</v>
      </c>
      <c r="BH10" s="644"/>
      <c r="BI10" s="644"/>
      <c r="BJ10" s="644"/>
      <c r="BK10" s="644"/>
      <c r="BL10" s="644"/>
      <c r="BM10" s="644"/>
      <c r="BN10" s="645"/>
      <c r="BO10" s="703">
        <v>2.1</v>
      </c>
      <c r="BP10" s="703"/>
      <c r="BQ10" s="703"/>
      <c r="BR10" s="703"/>
      <c r="BS10" s="649" t="s">
        <v>121</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10532</v>
      </c>
      <c r="CS10" s="644"/>
      <c r="CT10" s="644"/>
      <c r="CU10" s="644"/>
      <c r="CV10" s="644"/>
      <c r="CW10" s="644"/>
      <c r="CX10" s="644"/>
      <c r="CY10" s="645"/>
      <c r="CZ10" s="703">
        <v>0.2</v>
      </c>
      <c r="DA10" s="703"/>
      <c r="DB10" s="703"/>
      <c r="DC10" s="703"/>
      <c r="DD10" s="649" t="s">
        <v>121</v>
      </c>
      <c r="DE10" s="644"/>
      <c r="DF10" s="644"/>
      <c r="DG10" s="644"/>
      <c r="DH10" s="644"/>
      <c r="DI10" s="644"/>
      <c r="DJ10" s="644"/>
      <c r="DK10" s="644"/>
      <c r="DL10" s="644"/>
      <c r="DM10" s="644"/>
      <c r="DN10" s="644"/>
      <c r="DO10" s="644"/>
      <c r="DP10" s="645"/>
      <c r="DQ10" s="649">
        <v>343</v>
      </c>
      <c r="DR10" s="644"/>
      <c r="DS10" s="644"/>
      <c r="DT10" s="644"/>
      <c r="DU10" s="644"/>
      <c r="DV10" s="644"/>
      <c r="DW10" s="644"/>
      <c r="DX10" s="644"/>
      <c r="DY10" s="644"/>
      <c r="DZ10" s="644"/>
      <c r="EA10" s="644"/>
      <c r="EB10" s="644"/>
      <c r="EC10" s="684"/>
    </row>
    <row r="11" spans="2:143" ht="11.25" customHeight="1" x14ac:dyDescent="0.15">
      <c r="B11" s="638" t="s">
        <v>238</v>
      </c>
      <c r="C11" s="639"/>
      <c r="D11" s="639"/>
      <c r="E11" s="639"/>
      <c r="F11" s="639"/>
      <c r="G11" s="639"/>
      <c r="H11" s="639"/>
      <c r="I11" s="639"/>
      <c r="J11" s="639"/>
      <c r="K11" s="639"/>
      <c r="L11" s="639"/>
      <c r="M11" s="639"/>
      <c r="N11" s="639"/>
      <c r="O11" s="639"/>
      <c r="P11" s="639"/>
      <c r="Q11" s="640"/>
      <c r="R11" s="641" t="s">
        <v>233</v>
      </c>
      <c r="S11" s="644"/>
      <c r="T11" s="644"/>
      <c r="U11" s="644"/>
      <c r="V11" s="644"/>
      <c r="W11" s="644"/>
      <c r="X11" s="644"/>
      <c r="Y11" s="645"/>
      <c r="Z11" s="703" t="s">
        <v>233</v>
      </c>
      <c r="AA11" s="703"/>
      <c r="AB11" s="703"/>
      <c r="AC11" s="703"/>
      <c r="AD11" s="704" t="s">
        <v>121</v>
      </c>
      <c r="AE11" s="704"/>
      <c r="AF11" s="704"/>
      <c r="AG11" s="704"/>
      <c r="AH11" s="704"/>
      <c r="AI11" s="704"/>
      <c r="AJ11" s="704"/>
      <c r="AK11" s="704"/>
      <c r="AL11" s="646" t="s">
        <v>233</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88740</v>
      </c>
      <c r="BH11" s="644"/>
      <c r="BI11" s="644"/>
      <c r="BJ11" s="644"/>
      <c r="BK11" s="644"/>
      <c r="BL11" s="644"/>
      <c r="BM11" s="644"/>
      <c r="BN11" s="645"/>
      <c r="BO11" s="703">
        <v>3.3</v>
      </c>
      <c r="BP11" s="703"/>
      <c r="BQ11" s="703"/>
      <c r="BR11" s="703"/>
      <c r="BS11" s="649">
        <v>6305</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113035</v>
      </c>
      <c r="CS11" s="644"/>
      <c r="CT11" s="644"/>
      <c r="CU11" s="644"/>
      <c r="CV11" s="644"/>
      <c r="CW11" s="644"/>
      <c r="CX11" s="644"/>
      <c r="CY11" s="645"/>
      <c r="CZ11" s="703">
        <v>2.1</v>
      </c>
      <c r="DA11" s="703"/>
      <c r="DB11" s="703"/>
      <c r="DC11" s="703"/>
      <c r="DD11" s="649">
        <v>17505</v>
      </c>
      <c r="DE11" s="644"/>
      <c r="DF11" s="644"/>
      <c r="DG11" s="644"/>
      <c r="DH11" s="644"/>
      <c r="DI11" s="644"/>
      <c r="DJ11" s="644"/>
      <c r="DK11" s="644"/>
      <c r="DL11" s="644"/>
      <c r="DM11" s="644"/>
      <c r="DN11" s="644"/>
      <c r="DO11" s="644"/>
      <c r="DP11" s="645"/>
      <c r="DQ11" s="649">
        <v>83655</v>
      </c>
      <c r="DR11" s="644"/>
      <c r="DS11" s="644"/>
      <c r="DT11" s="644"/>
      <c r="DU11" s="644"/>
      <c r="DV11" s="644"/>
      <c r="DW11" s="644"/>
      <c r="DX11" s="644"/>
      <c r="DY11" s="644"/>
      <c r="DZ11" s="644"/>
      <c r="EA11" s="644"/>
      <c r="EB11" s="644"/>
      <c r="EC11" s="684"/>
    </row>
    <row r="12" spans="2:143" ht="11.25" customHeight="1" x14ac:dyDescent="0.15">
      <c r="B12" s="638" t="s">
        <v>241</v>
      </c>
      <c r="C12" s="639"/>
      <c r="D12" s="639"/>
      <c r="E12" s="639"/>
      <c r="F12" s="639"/>
      <c r="G12" s="639"/>
      <c r="H12" s="639"/>
      <c r="I12" s="639"/>
      <c r="J12" s="639"/>
      <c r="K12" s="639"/>
      <c r="L12" s="639"/>
      <c r="M12" s="639"/>
      <c r="N12" s="639"/>
      <c r="O12" s="639"/>
      <c r="P12" s="639"/>
      <c r="Q12" s="640"/>
      <c r="R12" s="641">
        <v>281141</v>
      </c>
      <c r="S12" s="644"/>
      <c r="T12" s="644"/>
      <c r="U12" s="644"/>
      <c r="V12" s="644"/>
      <c r="W12" s="644"/>
      <c r="X12" s="644"/>
      <c r="Y12" s="645"/>
      <c r="Z12" s="703">
        <v>5</v>
      </c>
      <c r="AA12" s="703"/>
      <c r="AB12" s="703"/>
      <c r="AC12" s="703"/>
      <c r="AD12" s="704">
        <v>281141</v>
      </c>
      <c r="AE12" s="704"/>
      <c r="AF12" s="704"/>
      <c r="AG12" s="704"/>
      <c r="AH12" s="704"/>
      <c r="AI12" s="704"/>
      <c r="AJ12" s="704"/>
      <c r="AK12" s="704"/>
      <c r="AL12" s="646">
        <v>7.8</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1536261</v>
      </c>
      <c r="BH12" s="644"/>
      <c r="BI12" s="644"/>
      <c r="BJ12" s="644"/>
      <c r="BK12" s="644"/>
      <c r="BL12" s="644"/>
      <c r="BM12" s="644"/>
      <c r="BN12" s="645"/>
      <c r="BO12" s="703">
        <v>56.3</v>
      </c>
      <c r="BP12" s="703"/>
      <c r="BQ12" s="703"/>
      <c r="BR12" s="703"/>
      <c r="BS12" s="649" t="s">
        <v>121</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16061</v>
      </c>
      <c r="CS12" s="644"/>
      <c r="CT12" s="644"/>
      <c r="CU12" s="644"/>
      <c r="CV12" s="644"/>
      <c r="CW12" s="644"/>
      <c r="CX12" s="644"/>
      <c r="CY12" s="645"/>
      <c r="CZ12" s="703">
        <v>0.3</v>
      </c>
      <c r="DA12" s="703"/>
      <c r="DB12" s="703"/>
      <c r="DC12" s="703"/>
      <c r="DD12" s="649" t="s">
        <v>121</v>
      </c>
      <c r="DE12" s="644"/>
      <c r="DF12" s="644"/>
      <c r="DG12" s="644"/>
      <c r="DH12" s="644"/>
      <c r="DI12" s="644"/>
      <c r="DJ12" s="644"/>
      <c r="DK12" s="644"/>
      <c r="DL12" s="644"/>
      <c r="DM12" s="644"/>
      <c r="DN12" s="644"/>
      <c r="DO12" s="644"/>
      <c r="DP12" s="645"/>
      <c r="DQ12" s="649">
        <v>15928</v>
      </c>
      <c r="DR12" s="644"/>
      <c r="DS12" s="644"/>
      <c r="DT12" s="644"/>
      <c r="DU12" s="644"/>
      <c r="DV12" s="644"/>
      <c r="DW12" s="644"/>
      <c r="DX12" s="644"/>
      <c r="DY12" s="644"/>
      <c r="DZ12" s="644"/>
      <c r="EA12" s="644"/>
      <c r="EB12" s="644"/>
      <c r="EC12" s="684"/>
    </row>
    <row r="13" spans="2:143" ht="11.25" customHeight="1" x14ac:dyDescent="0.15">
      <c r="B13" s="638" t="s">
        <v>244</v>
      </c>
      <c r="C13" s="639"/>
      <c r="D13" s="639"/>
      <c r="E13" s="639"/>
      <c r="F13" s="639"/>
      <c r="G13" s="639"/>
      <c r="H13" s="639"/>
      <c r="I13" s="639"/>
      <c r="J13" s="639"/>
      <c r="K13" s="639"/>
      <c r="L13" s="639"/>
      <c r="M13" s="639"/>
      <c r="N13" s="639"/>
      <c r="O13" s="639"/>
      <c r="P13" s="639"/>
      <c r="Q13" s="640"/>
      <c r="R13" s="641" t="s">
        <v>245</v>
      </c>
      <c r="S13" s="644"/>
      <c r="T13" s="644"/>
      <c r="U13" s="644"/>
      <c r="V13" s="644"/>
      <c r="W13" s="644"/>
      <c r="X13" s="644"/>
      <c r="Y13" s="645"/>
      <c r="Z13" s="703" t="s">
        <v>121</v>
      </c>
      <c r="AA13" s="703"/>
      <c r="AB13" s="703"/>
      <c r="AC13" s="703"/>
      <c r="AD13" s="704" t="s">
        <v>121</v>
      </c>
      <c r="AE13" s="704"/>
      <c r="AF13" s="704"/>
      <c r="AG13" s="704"/>
      <c r="AH13" s="704"/>
      <c r="AI13" s="704"/>
      <c r="AJ13" s="704"/>
      <c r="AK13" s="704"/>
      <c r="AL13" s="646" t="s">
        <v>121</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1534274</v>
      </c>
      <c r="BH13" s="644"/>
      <c r="BI13" s="644"/>
      <c r="BJ13" s="644"/>
      <c r="BK13" s="644"/>
      <c r="BL13" s="644"/>
      <c r="BM13" s="644"/>
      <c r="BN13" s="645"/>
      <c r="BO13" s="703">
        <v>56.2</v>
      </c>
      <c r="BP13" s="703"/>
      <c r="BQ13" s="703"/>
      <c r="BR13" s="703"/>
      <c r="BS13" s="649" t="s">
        <v>121</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940922</v>
      </c>
      <c r="CS13" s="644"/>
      <c r="CT13" s="644"/>
      <c r="CU13" s="644"/>
      <c r="CV13" s="644"/>
      <c r="CW13" s="644"/>
      <c r="CX13" s="644"/>
      <c r="CY13" s="645"/>
      <c r="CZ13" s="703">
        <v>17.600000000000001</v>
      </c>
      <c r="DA13" s="703"/>
      <c r="DB13" s="703"/>
      <c r="DC13" s="703"/>
      <c r="DD13" s="649">
        <v>451898</v>
      </c>
      <c r="DE13" s="644"/>
      <c r="DF13" s="644"/>
      <c r="DG13" s="644"/>
      <c r="DH13" s="644"/>
      <c r="DI13" s="644"/>
      <c r="DJ13" s="644"/>
      <c r="DK13" s="644"/>
      <c r="DL13" s="644"/>
      <c r="DM13" s="644"/>
      <c r="DN13" s="644"/>
      <c r="DO13" s="644"/>
      <c r="DP13" s="645"/>
      <c r="DQ13" s="649">
        <v>661745</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245</v>
      </c>
      <c r="AA14" s="703"/>
      <c r="AB14" s="703"/>
      <c r="AC14" s="703"/>
      <c r="AD14" s="704" t="s">
        <v>233</v>
      </c>
      <c r="AE14" s="704"/>
      <c r="AF14" s="704"/>
      <c r="AG14" s="704"/>
      <c r="AH14" s="704"/>
      <c r="AI14" s="704"/>
      <c r="AJ14" s="704"/>
      <c r="AK14" s="704"/>
      <c r="AL14" s="646" t="s">
        <v>121</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46373</v>
      </c>
      <c r="BH14" s="644"/>
      <c r="BI14" s="644"/>
      <c r="BJ14" s="644"/>
      <c r="BK14" s="644"/>
      <c r="BL14" s="644"/>
      <c r="BM14" s="644"/>
      <c r="BN14" s="645"/>
      <c r="BO14" s="703">
        <v>1.7</v>
      </c>
      <c r="BP14" s="703"/>
      <c r="BQ14" s="703"/>
      <c r="BR14" s="703"/>
      <c r="BS14" s="649" t="s">
        <v>233</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304664</v>
      </c>
      <c r="CS14" s="644"/>
      <c r="CT14" s="644"/>
      <c r="CU14" s="644"/>
      <c r="CV14" s="644"/>
      <c r="CW14" s="644"/>
      <c r="CX14" s="644"/>
      <c r="CY14" s="645"/>
      <c r="CZ14" s="703">
        <v>5.7</v>
      </c>
      <c r="DA14" s="703"/>
      <c r="DB14" s="703"/>
      <c r="DC14" s="703"/>
      <c r="DD14" s="649">
        <v>6674</v>
      </c>
      <c r="DE14" s="644"/>
      <c r="DF14" s="644"/>
      <c r="DG14" s="644"/>
      <c r="DH14" s="644"/>
      <c r="DI14" s="644"/>
      <c r="DJ14" s="644"/>
      <c r="DK14" s="644"/>
      <c r="DL14" s="644"/>
      <c r="DM14" s="644"/>
      <c r="DN14" s="644"/>
      <c r="DO14" s="644"/>
      <c r="DP14" s="645"/>
      <c r="DQ14" s="649">
        <v>296312</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23866</v>
      </c>
      <c r="S15" s="644"/>
      <c r="T15" s="644"/>
      <c r="U15" s="644"/>
      <c r="V15" s="644"/>
      <c r="W15" s="644"/>
      <c r="X15" s="644"/>
      <c r="Y15" s="645"/>
      <c r="Z15" s="703">
        <v>0.4</v>
      </c>
      <c r="AA15" s="703"/>
      <c r="AB15" s="703"/>
      <c r="AC15" s="703"/>
      <c r="AD15" s="704">
        <v>23866</v>
      </c>
      <c r="AE15" s="704"/>
      <c r="AF15" s="704"/>
      <c r="AG15" s="704"/>
      <c r="AH15" s="704"/>
      <c r="AI15" s="704"/>
      <c r="AJ15" s="704"/>
      <c r="AK15" s="704"/>
      <c r="AL15" s="646">
        <v>0.7</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106169</v>
      </c>
      <c r="BH15" s="644"/>
      <c r="BI15" s="644"/>
      <c r="BJ15" s="644"/>
      <c r="BK15" s="644"/>
      <c r="BL15" s="644"/>
      <c r="BM15" s="644"/>
      <c r="BN15" s="645"/>
      <c r="BO15" s="703">
        <v>3.9</v>
      </c>
      <c r="BP15" s="703"/>
      <c r="BQ15" s="703"/>
      <c r="BR15" s="703"/>
      <c r="BS15" s="649" t="s">
        <v>233</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789671</v>
      </c>
      <c r="CS15" s="644"/>
      <c r="CT15" s="644"/>
      <c r="CU15" s="644"/>
      <c r="CV15" s="644"/>
      <c r="CW15" s="644"/>
      <c r="CX15" s="644"/>
      <c r="CY15" s="645"/>
      <c r="CZ15" s="703">
        <v>14.8</v>
      </c>
      <c r="DA15" s="703"/>
      <c r="DB15" s="703"/>
      <c r="DC15" s="703"/>
      <c r="DD15" s="649">
        <v>185619</v>
      </c>
      <c r="DE15" s="644"/>
      <c r="DF15" s="644"/>
      <c r="DG15" s="644"/>
      <c r="DH15" s="644"/>
      <c r="DI15" s="644"/>
      <c r="DJ15" s="644"/>
      <c r="DK15" s="644"/>
      <c r="DL15" s="644"/>
      <c r="DM15" s="644"/>
      <c r="DN15" s="644"/>
      <c r="DO15" s="644"/>
      <c r="DP15" s="645"/>
      <c r="DQ15" s="649">
        <v>595633</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121</v>
      </c>
      <c r="AE16" s="704"/>
      <c r="AF16" s="704"/>
      <c r="AG16" s="704"/>
      <c r="AH16" s="704"/>
      <c r="AI16" s="704"/>
      <c r="AJ16" s="704"/>
      <c r="AK16" s="704"/>
      <c r="AL16" s="646" t="s">
        <v>233</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233</v>
      </c>
      <c r="BP16" s="703"/>
      <c r="BQ16" s="703"/>
      <c r="BR16" s="703"/>
      <c r="BS16" s="649" t="s">
        <v>233</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t="s">
        <v>233</v>
      </c>
      <c r="CS16" s="644"/>
      <c r="CT16" s="644"/>
      <c r="CU16" s="644"/>
      <c r="CV16" s="644"/>
      <c r="CW16" s="644"/>
      <c r="CX16" s="644"/>
      <c r="CY16" s="645"/>
      <c r="CZ16" s="703" t="s">
        <v>121</v>
      </c>
      <c r="DA16" s="703"/>
      <c r="DB16" s="703"/>
      <c r="DC16" s="703"/>
      <c r="DD16" s="649" t="s">
        <v>121</v>
      </c>
      <c r="DE16" s="644"/>
      <c r="DF16" s="644"/>
      <c r="DG16" s="644"/>
      <c r="DH16" s="644"/>
      <c r="DI16" s="644"/>
      <c r="DJ16" s="644"/>
      <c r="DK16" s="644"/>
      <c r="DL16" s="644"/>
      <c r="DM16" s="644"/>
      <c r="DN16" s="644"/>
      <c r="DO16" s="644"/>
      <c r="DP16" s="645"/>
      <c r="DQ16" s="649" t="s">
        <v>233</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14323</v>
      </c>
      <c r="S17" s="644"/>
      <c r="T17" s="644"/>
      <c r="U17" s="644"/>
      <c r="V17" s="644"/>
      <c r="W17" s="644"/>
      <c r="X17" s="644"/>
      <c r="Y17" s="645"/>
      <c r="Z17" s="703">
        <v>0.3</v>
      </c>
      <c r="AA17" s="703"/>
      <c r="AB17" s="703"/>
      <c r="AC17" s="703"/>
      <c r="AD17" s="704">
        <v>14323</v>
      </c>
      <c r="AE17" s="704"/>
      <c r="AF17" s="704"/>
      <c r="AG17" s="704"/>
      <c r="AH17" s="704"/>
      <c r="AI17" s="704"/>
      <c r="AJ17" s="704"/>
      <c r="AK17" s="704"/>
      <c r="AL17" s="646">
        <v>0.4</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121</v>
      </c>
      <c r="BP17" s="703"/>
      <c r="BQ17" s="703"/>
      <c r="BR17" s="703"/>
      <c r="BS17" s="649" t="s">
        <v>121</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215630</v>
      </c>
      <c r="CS17" s="644"/>
      <c r="CT17" s="644"/>
      <c r="CU17" s="644"/>
      <c r="CV17" s="644"/>
      <c r="CW17" s="644"/>
      <c r="CX17" s="644"/>
      <c r="CY17" s="645"/>
      <c r="CZ17" s="703">
        <v>4</v>
      </c>
      <c r="DA17" s="703"/>
      <c r="DB17" s="703"/>
      <c r="DC17" s="703"/>
      <c r="DD17" s="649" t="s">
        <v>121</v>
      </c>
      <c r="DE17" s="644"/>
      <c r="DF17" s="644"/>
      <c r="DG17" s="644"/>
      <c r="DH17" s="644"/>
      <c r="DI17" s="644"/>
      <c r="DJ17" s="644"/>
      <c r="DK17" s="644"/>
      <c r="DL17" s="644"/>
      <c r="DM17" s="644"/>
      <c r="DN17" s="644"/>
      <c r="DO17" s="644"/>
      <c r="DP17" s="645"/>
      <c r="DQ17" s="649">
        <v>210871</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497620</v>
      </c>
      <c r="S18" s="644"/>
      <c r="T18" s="644"/>
      <c r="U18" s="644"/>
      <c r="V18" s="644"/>
      <c r="W18" s="644"/>
      <c r="X18" s="644"/>
      <c r="Y18" s="645"/>
      <c r="Z18" s="703">
        <v>8.8000000000000007</v>
      </c>
      <c r="AA18" s="703"/>
      <c r="AB18" s="703"/>
      <c r="AC18" s="703"/>
      <c r="AD18" s="704">
        <v>452119</v>
      </c>
      <c r="AE18" s="704"/>
      <c r="AF18" s="704"/>
      <c r="AG18" s="704"/>
      <c r="AH18" s="704"/>
      <c r="AI18" s="704"/>
      <c r="AJ18" s="704"/>
      <c r="AK18" s="704"/>
      <c r="AL18" s="646">
        <v>12.6</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233</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121</v>
      </c>
      <c r="DA18" s="703"/>
      <c r="DB18" s="703"/>
      <c r="DC18" s="703"/>
      <c r="DD18" s="649" t="s">
        <v>121</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452119</v>
      </c>
      <c r="S19" s="644"/>
      <c r="T19" s="644"/>
      <c r="U19" s="644"/>
      <c r="V19" s="644"/>
      <c r="W19" s="644"/>
      <c r="X19" s="644"/>
      <c r="Y19" s="645"/>
      <c r="Z19" s="703">
        <v>8</v>
      </c>
      <c r="AA19" s="703"/>
      <c r="AB19" s="703"/>
      <c r="AC19" s="703"/>
      <c r="AD19" s="704">
        <v>452119</v>
      </c>
      <c r="AE19" s="704"/>
      <c r="AF19" s="704"/>
      <c r="AG19" s="704"/>
      <c r="AH19" s="704"/>
      <c r="AI19" s="704"/>
      <c r="AJ19" s="704"/>
      <c r="AK19" s="704"/>
      <c r="AL19" s="646">
        <v>12.6</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3203</v>
      </c>
      <c r="BH19" s="644"/>
      <c r="BI19" s="644"/>
      <c r="BJ19" s="644"/>
      <c r="BK19" s="644"/>
      <c r="BL19" s="644"/>
      <c r="BM19" s="644"/>
      <c r="BN19" s="645"/>
      <c r="BO19" s="703">
        <v>0.1</v>
      </c>
      <c r="BP19" s="703"/>
      <c r="BQ19" s="703"/>
      <c r="BR19" s="703"/>
      <c r="BS19" s="649" t="s">
        <v>121</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121</v>
      </c>
      <c r="DA19" s="703"/>
      <c r="DB19" s="703"/>
      <c r="DC19" s="703"/>
      <c r="DD19" s="649" t="s">
        <v>233</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45501</v>
      </c>
      <c r="S20" s="644"/>
      <c r="T20" s="644"/>
      <c r="U20" s="644"/>
      <c r="V20" s="644"/>
      <c r="W20" s="644"/>
      <c r="X20" s="644"/>
      <c r="Y20" s="645"/>
      <c r="Z20" s="703">
        <v>0.8</v>
      </c>
      <c r="AA20" s="703"/>
      <c r="AB20" s="703"/>
      <c r="AC20" s="703"/>
      <c r="AD20" s="704" t="s">
        <v>121</v>
      </c>
      <c r="AE20" s="704"/>
      <c r="AF20" s="704"/>
      <c r="AG20" s="704"/>
      <c r="AH20" s="704"/>
      <c r="AI20" s="704"/>
      <c r="AJ20" s="704"/>
      <c r="AK20" s="704"/>
      <c r="AL20" s="646" t="s">
        <v>121</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3203</v>
      </c>
      <c r="BH20" s="644"/>
      <c r="BI20" s="644"/>
      <c r="BJ20" s="644"/>
      <c r="BK20" s="644"/>
      <c r="BL20" s="644"/>
      <c r="BM20" s="644"/>
      <c r="BN20" s="645"/>
      <c r="BO20" s="703">
        <v>0.1</v>
      </c>
      <c r="BP20" s="703"/>
      <c r="BQ20" s="703"/>
      <c r="BR20" s="703"/>
      <c r="BS20" s="649" t="s">
        <v>233</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5332081</v>
      </c>
      <c r="CS20" s="644"/>
      <c r="CT20" s="644"/>
      <c r="CU20" s="644"/>
      <c r="CV20" s="644"/>
      <c r="CW20" s="644"/>
      <c r="CX20" s="644"/>
      <c r="CY20" s="645"/>
      <c r="CZ20" s="703">
        <v>100</v>
      </c>
      <c r="DA20" s="703"/>
      <c r="DB20" s="703"/>
      <c r="DC20" s="703"/>
      <c r="DD20" s="649">
        <v>709643</v>
      </c>
      <c r="DE20" s="644"/>
      <c r="DF20" s="644"/>
      <c r="DG20" s="644"/>
      <c r="DH20" s="644"/>
      <c r="DI20" s="644"/>
      <c r="DJ20" s="644"/>
      <c r="DK20" s="644"/>
      <c r="DL20" s="644"/>
      <c r="DM20" s="644"/>
      <c r="DN20" s="644"/>
      <c r="DO20" s="644"/>
      <c r="DP20" s="645"/>
      <c r="DQ20" s="649">
        <v>3955692</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t="s">
        <v>233</v>
      </c>
      <c r="S21" s="644"/>
      <c r="T21" s="644"/>
      <c r="U21" s="644"/>
      <c r="V21" s="644"/>
      <c r="W21" s="644"/>
      <c r="X21" s="644"/>
      <c r="Y21" s="645"/>
      <c r="Z21" s="703" t="s">
        <v>121</v>
      </c>
      <c r="AA21" s="703"/>
      <c r="AB21" s="703"/>
      <c r="AC21" s="703"/>
      <c r="AD21" s="704" t="s">
        <v>233</v>
      </c>
      <c r="AE21" s="704"/>
      <c r="AF21" s="704"/>
      <c r="AG21" s="704"/>
      <c r="AH21" s="704"/>
      <c r="AI21" s="704"/>
      <c r="AJ21" s="704"/>
      <c r="AK21" s="704"/>
      <c r="AL21" s="646" t="s">
        <v>121</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v>3203</v>
      </c>
      <c r="BH21" s="644"/>
      <c r="BI21" s="644"/>
      <c r="BJ21" s="644"/>
      <c r="BK21" s="644"/>
      <c r="BL21" s="644"/>
      <c r="BM21" s="644"/>
      <c r="BN21" s="645"/>
      <c r="BO21" s="703">
        <v>0.1</v>
      </c>
      <c r="BP21" s="703"/>
      <c r="BQ21" s="703"/>
      <c r="BR21" s="703"/>
      <c r="BS21" s="649" t="s">
        <v>233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3620165</v>
      </c>
      <c r="S22" s="644"/>
      <c r="T22" s="644"/>
      <c r="U22" s="644"/>
      <c r="V22" s="644"/>
      <c r="W22" s="644"/>
      <c r="X22" s="644"/>
      <c r="Y22" s="645"/>
      <c r="Z22" s="703">
        <v>63.8</v>
      </c>
      <c r="AA22" s="703"/>
      <c r="AB22" s="703"/>
      <c r="AC22" s="703"/>
      <c r="AD22" s="704">
        <v>3568359</v>
      </c>
      <c r="AE22" s="704"/>
      <c r="AF22" s="704"/>
      <c r="AG22" s="704"/>
      <c r="AH22" s="704"/>
      <c r="AI22" s="704"/>
      <c r="AJ22" s="704"/>
      <c r="AK22" s="704"/>
      <c r="AL22" s="646">
        <v>99.4</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233</v>
      </c>
      <c r="BH22" s="644"/>
      <c r="BI22" s="644"/>
      <c r="BJ22" s="644"/>
      <c r="BK22" s="644"/>
      <c r="BL22" s="644"/>
      <c r="BM22" s="644"/>
      <c r="BN22" s="645"/>
      <c r="BO22" s="703" t="s">
        <v>121</v>
      </c>
      <c r="BP22" s="703"/>
      <c r="BQ22" s="703"/>
      <c r="BR22" s="703"/>
      <c r="BS22" s="649" t="s">
        <v>233</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v>3654</v>
      </c>
      <c r="S23" s="644"/>
      <c r="T23" s="644"/>
      <c r="U23" s="644"/>
      <c r="V23" s="644"/>
      <c r="W23" s="644"/>
      <c r="X23" s="644"/>
      <c r="Y23" s="645"/>
      <c r="Z23" s="703">
        <v>0.1</v>
      </c>
      <c r="AA23" s="703"/>
      <c r="AB23" s="703"/>
      <c r="AC23" s="703"/>
      <c r="AD23" s="704">
        <v>3654</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t="s">
        <v>233</v>
      </c>
      <c r="BH23" s="644"/>
      <c r="BI23" s="644"/>
      <c r="BJ23" s="644"/>
      <c r="BK23" s="644"/>
      <c r="BL23" s="644"/>
      <c r="BM23" s="644"/>
      <c r="BN23" s="645"/>
      <c r="BO23" s="703" t="s">
        <v>233</v>
      </c>
      <c r="BP23" s="703"/>
      <c r="BQ23" s="703"/>
      <c r="BR23" s="703"/>
      <c r="BS23" s="649" t="s">
        <v>233</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46720</v>
      </c>
      <c r="S24" s="644"/>
      <c r="T24" s="644"/>
      <c r="U24" s="644"/>
      <c r="V24" s="644"/>
      <c r="W24" s="644"/>
      <c r="X24" s="644"/>
      <c r="Y24" s="645"/>
      <c r="Z24" s="703">
        <v>0.8</v>
      </c>
      <c r="AA24" s="703"/>
      <c r="AB24" s="703"/>
      <c r="AC24" s="703"/>
      <c r="AD24" s="704" t="s">
        <v>121</v>
      </c>
      <c r="AE24" s="704"/>
      <c r="AF24" s="704"/>
      <c r="AG24" s="704"/>
      <c r="AH24" s="704"/>
      <c r="AI24" s="704"/>
      <c r="AJ24" s="704"/>
      <c r="AK24" s="704"/>
      <c r="AL24" s="646" t="s">
        <v>121</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233</v>
      </c>
      <c r="BP24" s="703"/>
      <c r="BQ24" s="703"/>
      <c r="BR24" s="703"/>
      <c r="BS24" s="649" t="s">
        <v>233</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2230392</v>
      </c>
      <c r="CS24" s="707"/>
      <c r="CT24" s="707"/>
      <c r="CU24" s="707"/>
      <c r="CV24" s="707"/>
      <c r="CW24" s="707"/>
      <c r="CX24" s="707"/>
      <c r="CY24" s="753"/>
      <c r="CZ24" s="754">
        <v>41.8</v>
      </c>
      <c r="DA24" s="723"/>
      <c r="DB24" s="723"/>
      <c r="DC24" s="757"/>
      <c r="DD24" s="752">
        <v>1558960</v>
      </c>
      <c r="DE24" s="707"/>
      <c r="DF24" s="707"/>
      <c r="DG24" s="707"/>
      <c r="DH24" s="707"/>
      <c r="DI24" s="707"/>
      <c r="DJ24" s="707"/>
      <c r="DK24" s="753"/>
      <c r="DL24" s="752">
        <v>1558746</v>
      </c>
      <c r="DM24" s="707"/>
      <c r="DN24" s="707"/>
      <c r="DO24" s="707"/>
      <c r="DP24" s="707"/>
      <c r="DQ24" s="707"/>
      <c r="DR24" s="707"/>
      <c r="DS24" s="707"/>
      <c r="DT24" s="707"/>
      <c r="DU24" s="707"/>
      <c r="DV24" s="753"/>
      <c r="DW24" s="754">
        <v>41.7</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76515</v>
      </c>
      <c r="S25" s="644"/>
      <c r="T25" s="644"/>
      <c r="U25" s="644"/>
      <c r="V25" s="644"/>
      <c r="W25" s="644"/>
      <c r="X25" s="644"/>
      <c r="Y25" s="645"/>
      <c r="Z25" s="703">
        <v>1.3</v>
      </c>
      <c r="AA25" s="703"/>
      <c r="AB25" s="703"/>
      <c r="AC25" s="703"/>
      <c r="AD25" s="704">
        <v>3472</v>
      </c>
      <c r="AE25" s="704"/>
      <c r="AF25" s="704"/>
      <c r="AG25" s="704"/>
      <c r="AH25" s="704"/>
      <c r="AI25" s="704"/>
      <c r="AJ25" s="704"/>
      <c r="AK25" s="704"/>
      <c r="AL25" s="646">
        <v>0.1</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233</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1151262</v>
      </c>
      <c r="CS25" s="642"/>
      <c r="CT25" s="642"/>
      <c r="CU25" s="642"/>
      <c r="CV25" s="642"/>
      <c r="CW25" s="642"/>
      <c r="CX25" s="642"/>
      <c r="CY25" s="643"/>
      <c r="CZ25" s="646">
        <v>21.6</v>
      </c>
      <c r="DA25" s="675"/>
      <c r="DB25" s="675"/>
      <c r="DC25" s="676"/>
      <c r="DD25" s="649">
        <v>1103572</v>
      </c>
      <c r="DE25" s="642"/>
      <c r="DF25" s="642"/>
      <c r="DG25" s="642"/>
      <c r="DH25" s="642"/>
      <c r="DI25" s="642"/>
      <c r="DJ25" s="642"/>
      <c r="DK25" s="643"/>
      <c r="DL25" s="649">
        <v>1103527</v>
      </c>
      <c r="DM25" s="642"/>
      <c r="DN25" s="642"/>
      <c r="DO25" s="642"/>
      <c r="DP25" s="642"/>
      <c r="DQ25" s="642"/>
      <c r="DR25" s="642"/>
      <c r="DS25" s="642"/>
      <c r="DT25" s="642"/>
      <c r="DU25" s="642"/>
      <c r="DV25" s="643"/>
      <c r="DW25" s="646">
        <v>29.5</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10267</v>
      </c>
      <c r="S26" s="644"/>
      <c r="T26" s="644"/>
      <c r="U26" s="644"/>
      <c r="V26" s="644"/>
      <c r="W26" s="644"/>
      <c r="X26" s="644"/>
      <c r="Y26" s="645"/>
      <c r="Z26" s="703">
        <v>0.2</v>
      </c>
      <c r="AA26" s="703"/>
      <c r="AB26" s="703"/>
      <c r="AC26" s="703"/>
      <c r="AD26" s="704" t="s">
        <v>121</v>
      </c>
      <c r="AE26" s="704"/>
      <c r="AF26" s="704"/>
      <c r="AG26" s="704"/>
      <c r="AH26" s="704"/>
      <c r="AI26" s="704"/>
      <c r="AJ26" s="704"/>
      <c r="AK26" s="704"/>
      <c r="AL26" s="646" t="s">
        <v>121</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233</v>
      </c>
      <c r="BP26" s="703"/>
      <c r="BQ26" s="703"/>
      <c r="BR26" s="703"/>
      <c r="BS26" s="649" t="s">
        <v>121</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734508</v>
      </c>
      <c r="CS26" s="644"/>
      <c r="CT26" s="644"/>
      <c r="CU26" s="644"/>
      <c r="CV26" s="644"/>
      <c r="CW26" s="644"/>
      <c r="CX26" s="644"/>
      <c r="CY26" s="645"/>
      <c r="CZ26" s="646">
        <v>13.8</v>
      </c>
      <c r="DA26" s="675"/>
      <c r="DB26" s="675"/>
      <c r="DC26" s="676"/>
      <c r="DD26" s="649">
        <v>690394</v>
      </c>
      <c r="DE26" s="644"/>
      <c r="DF26" s="644"/>
      <c r="DG26" s="644"/>
      <c r="DH26" s="644"/>
      <c r="DI26" s="644"/>
      <c r="DJ26" s="644"/>
      <c r="DK26" s="645"/>
      <c r="DL26" s="649" t="s">
        <v>121</v>
      </c>
      <c r="DM26" s="644"/>
      <c r="DN26" s="644"/>
      <c r="DO26" s="644"/>
      <c r="DP26" s="644"/>
      <c r="DQ26" s="644"/>
      <c r="DR26" s="644"/>
      <c r="DS26" s="644"/>
      <c r="DT26" s="644"/>
      <c r="DU26" s="644"/>
      <c r="DV26" s="645"/>
      <c r="DW26" s="646" t="s">
        <v>121</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602812</v>
      </c>
      <c r="S27" s="644"/>
      <c r="T27" s="644"/>
      <c r="U27" s="644"/>
      <c r="V27" s="644"/>
      <c r="W27" s="644"/>
      <c r="X27" s="644"/>
      <c r="Y27" s="645"/>
      <c r="Z27" s="703">
        <v>10.6</v>
      </c>
      <c r="AA27" s="703"/>
      <c r="AB27" s="703"/>
      <c r="AC27" s="703"/>
      <c r="AD27" s="704" t="s">
        <v>121</v>
      </c>
      <c r="AE27" s="704"/>
      <c r="AF27" s="704"/>
      <c r="AG27" s="704"/>
      <c r="AH27" s="704"/>
      <c r="AI27" s="704"/>
      <c r="AJ27" s="704"/>
      <c r="AK27" s="704"/>
      <c r="AL27" s="646" t="s">
        <v>233</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2728947</v>
      </c>
      <c r="BH27" s="644"/>
      <c r="BI27" s="644"/>
      <c r="BJ27" s="644"/>
      <c r="BK27" s="644"/>
      <c r="BL27" s="644"/>
      <c r="BM27" s="644"/>
      <c r="BN27" s="645"/>
      <c r="BO27" s="703">
        <v>100</v>
      </c>
      <c r="BP27" s="703"/>
      <c r="BQ27" s="703"/>
      <c r="BR27" s="703"/>
      <c r="BS27" s="649">
        <v>6305</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863500</v>
      </c>
      <c r="CS27" s="642"/>
      <c r="CT27" s="642"/>
      <c r="CU27" s="642"/>
      <c r="CV27" s="642"/>
      <c r="CW27" s="642"/>
      <c r="CX27" s="642"/>
      <c r="CY27" s="643"/>
      <c r="CZ27" s="646">
        <v>16.2</v>
      </c>
      <c r="DA27" s="675"/>
      <c r="DB27" s="675"/>
      <c r="DC27" s="676"/>
      <c r="DD27" s="649">
        <v>244517</v>
      </c>
      <c r="DE27" s="642"/>
      <c r="DF27" s="642"/>
      <c r="DG27" s="642"/>
      <c r="DH27" s="642"/>
      <c r="DI27" s="642"/>
      <c r="DJ27" s="642"/>
      <c r="DK27" s="643"/>
      <c r="DL27" s="649">
        <v>244348</v>
      </c>
      <c r="DM27" s="642"/>
      <c r="DN27" s="642"/>
      <c r="DO27" s="642"/>
      <c r="DP27" s="642"/>
      <c r="DQ27" s="642"/>
      <c r="DR27" s="642"/>
      <c r="DS27" s="642"/>
      <c r="DT27" s="642"/>
      <c r="DU27" s="642"/>
      <c r="DV27" s="643"/>
      <c r="DW27" s="646">
        <v>6.5</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t="s">
        <v>233</v>
      </c>
      <c r="S28" s="644"/>
      <c r="T28" s="644"/>
      <c r="U28" s="644"/>
      <c r="V28" s="644"/>
      <c r="W28" s="644"/>
      <c r="X28" s="644"/>
      <c r="Y28" s="645"/>
      <c r="Z28" s="703" t="s">
        <v>233</v>
      </c>
      <c r="AA28" s="703"/>
      <c r="AB28" s="703"/>
      <c r="AC28" s="703"/>
      <c r="AD28" s="704" t="s">
        <v>121</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215630</v>
      </c>
      <c r="CS28" s="644"/>
      <c r="CT28" s="644"/>
      <c r="CU28" s="644"/>
      <c r="CV28" s="644"/>
      <c r="CW28" s="644"/>
      <c r="CX28" s="644"/>
      <c r="CY28" s="645"/>
      <c r="CZ28" s="646">
        <v>4</v>
      </c>
      <c r="DA28" s="675"/>
      <c r="DB28" s="675"/>
      <c r="DC28" s="676"/>
      <c r="DD28" s="649">
        <v>210871</v>
      </c>
      <c r="DE28" s="644"/>
      <c r="DF28" s="644"/>
      <c r="DG28" s="644"/>
      <c r="DH28" s="644"/>
      <c r="DI28" s="644"/>
      <c r="DJ28" s="644"/>
      <c r="DK28" s="645"/>
      <c r="DL28" s="649">
        <v>210871</v>
      </c>
      <c r="DM28" s="644"/>
      <c r="DN28" s="644"/>
      <c r="DO28" s="644"/>
      <c r="DP28" s="644"/>
      <c r="DQ28" s="644"/>
      <c r="DR28" s="644"/>
      <c r="DS28" s="644"/>
      <c r="DT28" s="644"/>
      <c r="DU28" s="644"/>
      <c r="DV28" s="645"/>
      <c r="DW28" s="646">
        <v>5.6</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340855</v>
      </c>
      <c r="S29" s="644"/>
      <c r="T29" s="644"/>
      <c r="U29" s="644"/>
      <c r="V29" s="644"/>
      <c r="W29" s="644"/>
      <c r="X29" s="644"/>
      <c r="Y29" s="645"/>
      <c r="Z29" s="703">
        <v>6</v>
      </c>
      <c r="AA29" s="703"/>
      <c r="AB29" s="703"/>
      <c r="AC29" s="703"/>
      <c r="AD29" s="704" t="s">
        <v>121</v>
      </c>
      <c r="AE29" s="704"/>
      <c r="AF29" s="704"/>
      <c r="AG29" s="704"/>
      <c r="AH29" s="704"/>
      <c r="AI29" s="704"/>
      <c r="AJ29" s="704"/>
      <c r="AK29" s="704"/>
      <c r="AL29" s="646" t="s">
        <v>121</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63</v>
      </c>
      <c r="CG29" s="682"/>
      <c r="CH29" s="682"/>
      <c r="CI29" s="682"/>
      <c r="CJ29" s="682"/>
      <c r="CK29" s="682"/>
      <c r="CL29" s="682"/>
      <c r="CM29" s="682"/>
      <c r="CN29" s="682"/>
      <c r="CO29" s="682"/>
      <c r="CP29" s="682"/>
      <c r="CQ29" s="683"/>
      <c r="CR29" s="641">
        <v>215630</v>
      </c>
      <c r="CS29" s="642"/>
      <c r="CT29" s="642"/>
      <c r="CU29" s="642"/>
      <c r="CV29" s="642"/>
      <c r="CW29" s="642"/>
      <c r="CX29" s="642"/>
      <c r="CY29" s="643"/>
      <c r="CZ29" s="646">
        <v>4</v>
      </c>
      <c r="DA29" s="675"/>
      <c r="DB29" s="675"/>
      <c r="DC29" s="676"/>
      <c r="DD29" s="649">
        <v>210871</v>
      </c>
      <c r="DE29" s="642"/>
      <c r="DF29" s="642"/>
      <c r="DG29" s="642"/>
      <c r="DH29" s="642"/>
      <c r="DI29" s="642"/>
      <c r="DJ29" s="642"/>
      <c r="DK29" s="643"/>
      <c r="DL29" s="649">
        <v>210871</v>
      </c>
      <c r="DM29" s="642"/>
      <c r="DN29" s="642"/>
      <c r="DO29" s="642"/>
      <c r="DP29" s="642"/>
      <c r="DQ29" s="642"/>
      <c r="DR29" s="642"/>
      <c r="DS29" s="642"/>
      <c r="DT29" s="642"/>
      <c r="DU29" s="642"/>
      <c r="DV29" s="643"/>
      <c r="DW29" s="646">
        <v>5.6</v>
      </c>
      <c r="DX29" s="675"/>
      <c r="DY29" s="675"/>
      <c r="DZ29" s="675"/>
      <c r="EA29" s="675"/>
      <c r="EB29" s="675"/>
      <c r="EC29" s="677"/>
    </row>
    <row r="30" spans="2:133" ht="11.25" customHeight="1" x14ac:dyDescent="0.15">
      <c r="B30" s="638" t="s">
        <v>299</v>
      </c>
      <c r="C30" s="639"/>
      <c r="D30" s="639"/>
      <c r="E30" s="639"/>
      <c r="F30" s="639"/>
      <c r="G30" s="639"/>
      <c r="H30" s="639"/>
      <c r="I30" s="639"/>
      <c r="J30" s="639"/>
      <c r="K30" s="639"/>
      <c r="L30" s="639"/>
      <c r="M30" s="639"/>
      <c r="N30" s="639"/>
      <c r="O30" s="639"/>
      <c r="P30" s="639"/>
      <c r="Q30" s="640"/>
      <c r="R30" s="641">
        <v>13867</v>
      </c>
      <c r="S30" s="644"/>
      <c r="T30" s="644"/>
      <c r="U30" s="644"/>
      <c r="V30" s="644"/>
      <c r="W30" s="644"/>
      <c r="X30" s="644"/>
      <c r="Y30" s="645"/>
      <c r="Z30" s="703">
        <v>0.2</v>
      </c>
      <c r="AA30" s="703"/>
      <c r="AB30" s="703"/>
      <c r="AC30" s="703"/>
      <c r="AD30" s="704">
        <v>12999</v>
      </c>
      <c r="AE30" s="704"/>
      <c r="AF30" s="704"/>
      <c r="AG30" s="704"/>
      <c r="AH30" s="704"/>
      <c r="AI30" s="704"/>
      <c r="AJ30" s="704"/>
      <c r="AK30" s="704"/>
      <c r="AL30" s="646">
        <v>0.4</v>
      </c>
      <c r="AM30" s="647"/>
      <c r="AN30" s="647"/>
      <c r="AO30" s="705"/>
      <c r="AP30" s="731" t="s">
        <v>300</v>
      </c>
      <c r="AQ30" s="732"/>
      <c r="AR30" s="732"/>
      <c r="AS30" s="732"/>
      <c r="AT30" s="737" t="s">
        <v>301</v>
      </c>
      <c r="AU30" s="210"/>
      <c r="AV30" s="210"/>
      <c r="AW30" s="210"/>
      <c r="AX30" s="740" t="s">
        <v>179</v>
      </c>
      <c r="AY30" s="741"/>
      <c r="AZ30" s="741"/>
      <c r="BA30" s="741"/>
      <c r="BB30" s="741"/>
      <c r="BC30" s="741"/>
      <c r="BD30" s="741"/>
      <c r="BE30" s="741"/>
      <c r="BF30" s="742"/>
      <c r="BG30" s="721">
        <v>99.4</v>
      </c>
      <c r="BH30" s="722"/>
      <c r="BI30" s="722"/>
      <c r="BJ30" s="722"/>
      <c r="BK30" s="722"/>
      <c r="BL30" s="722"/>
      <c r="BM30" s="723">
        <v>98</v>
      </c>
      <c r="BN30" s="722"/>
      <c r="BO30" s="722"/>
      <c r="BP30" s="722"/>
      <c r="BQ30" s="724"/>
      <c r="BR30" s="721">
        <v>99.4</v>
      </c>
      <c r="BS30" s="722"/>
      <c r="BT30" s="722"/>
      <c r="BU30" s="722"/>
      <c r="BV30" s="722"/>
      <c r="BW30" s="722"/>
      <c r="BX30" s="723">
        <v>98</v>
      </c>
      <c r="BY30" s="722"/>
      <c r="BZ30" s="722"/>
      <c r="CA30" s="722"/>
      <c r="CB30" s="724"/>
      <c r="CD30" s="727"/>
      <c r="CE30" s="728"/>
      <c r="CF30" s="685" t="s">
        <v>302</v>
      </c>
      <c r="CG30" s="682"/>
      <c r="CH30" s="682"/>
      <c r="CI30" s="682"/>
      <c r="CJ30" s="682"/>
      <c r="CK30" s="682"/>
      <c r="CL30" s="682"/>
      <c r="CM30" s="682"/>
      <c r="CN30" s="682"/>
      <c r="CO30" s="682"/>
      <c r="CP30" s="682"/>
      <c r="CQ30" s="683"/>
      <c r="CR30" s="641">
        <v>201443</v>
      </c>
      <c r="CS30" s="644"/>
      <c r="CT30" s="644"/>
      <c r="CU30" s="644"/>
      <c r="CV30" s="644"/>
      <c r="CW30" s="644"/>
      <c r="CX30" s="644"/>
      <c r="CY30" s="645"/>
      <c r="CZ30" s="646">
        <v>3.8</v>
      </c>
      <c r="DA30" s="675"/>
      <c r="DB30" s="675"/>
      <c r="DC30" s="676"/>
      <c r="DD30" s="649">
        <v>197524</v>
      </c>
      <c r="DE30" s="644"/>
      <c r="DF30" s="644"/>
      <c r="DG30" s="644"/>
      <c r="DH30" s="644"/>
      <c r="DI30" s="644"/>
      <c r="DJ30" s="644"/>
      <c r="DK30" s="645"/>
      <c r="DL30" s="649">
        <v>197524</v>
      </c>
      <c r="DM30" s="644"/>
      <c r="DN30" s="644"/>
      <c r="DO30" s="644"/>
      <c r="DP30" s="644"/>
      <c r="DQ30" s="644"/>
      <c r="DR30" s="644"/>
      <c r="DS30" s="644"/>
      <c r="DT30" s="644"/>
      <c r="DU30" s="644"/>
      <c r="DV30" s="645"/>
      <c r="DW30" s="646">
        <v>5.3</v>
      </c>
      <c r="DX30" s="675"/>
      <c r="DY30" s="675"/>
      <c r="DZ30" s="675"/>
      <c r="EA30" s="675"/>
      <c r="EB30" s="675"/>
      <c r="EC30" s="677"/>
    </row>
    <row r="31" spans="2:133" ht="11.25" customHeight="1" x14ac:dyDescent="0.15">
      <c r="B31" s="638" t="s">
        <v>303</v>
      </c>
      <c r="C31" s="639"/>
      <c r="D31" s="639"/>
      <c r="E31" s="639"/>
      <c r="F31" s="639"/>
      <c r="G31" s="639"/>
      <c r="H31" s="639"/>
      <c r="I31" s="639"/>
      <c r="J31" s="639"/>
      <c r="K31" s="639"/>
      <c r="L31" s="639"/>
      <c r="M31" s="639"/>
      <c r="N31" s="639"/>
      <c r="O31" s="639"/>
      <c r="P31" s="639"/>
      <c r="Q31" s="640"/>
      <c r="R31" s="641">
        <v>77680</v>
      </c>
      <c r="S31" s="644"/>
      <c r="T31" s="644"/>
      <c r="U31" s="644"/>
      <c r="V31" s="644"/>
      <c r="W31" s="644"/>
      <c r="X31" s="644"/>
      <c r="Y31" s="645"/>
      <c r="Z31" s="703">
        <v>1.4</v>
      </c>
      <c r="AA31" s="703"/>
      <c r="AB31" s="703"/>
      <c r="AC31" s="703"/>
      <c r="AD31" s="704" t="s">
        <v>233</v>
      </c>
      <c r="AE31" s="704"/>
      <c r="AF31" s="704"/>
      <c r="AG31" s="704"/>
      <c r="AH31" s="704"/>
      <c r="AI31" s="704"/>
      <c r="AJ31" s="704"/>
      <c r="AK31" s="704"/>
      <c r="AL31" s="646" t="s">
        <v>233</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98.9</v>
      </c>
      <c r="BH31" s="642"/>
      <c r="BI31" s="642"/>
      <c r="BJ31" s="642"/>
      <c r="BK31" s="642"/>
      <c r="BL31" s="642"/>
      <c r="BM31" s="647">
        <v>96.7</v>
      </c>
      <c r="BN31" s="720"/>
      <c r="BO31" s="720"/>
      <c r="BP31" s="720"/>
      <c r="BQ31" s="681"/>
      <c r="BR31" s="719">
        <v>99</v>
      </c>
      <c r="BS31" s="642"/>
      <c r="BT31" s="642"/>
      <c r="BU31" s="642"/>
      <c r="BV31" s="642"/>
      <c r="BW31" s="642"/>
      <c r="BX31" s="647">
        <v>97</v>
      </c>
      <c r="BY31" s="720"/>
      <c r="BZ31" s="720"/>
      <c r="CA31" s="720"/>
      <c r="CB31" s="681"/>
      <c r="CD31" s="727"/>
      <c r="CE31" s="728"/>
      <c r="CF31" s="685" t="s">
        <v>306</v>
      </c>
      <c r="CG31" s="682"/>
      <c r="CH31" s="682"/>
      <c r="CI31" s="682"/>
      <c r="CJ31" s="682"/>
      <c r="CK31" s="682"/>
      <c r="CL31" s="682"/>
      <c r="CM31" s="682"/>
      <c r="CN31" s="682"/>
      <c r="CO31" s="682"/>
      <c r="CP31" s="682"/>
      <c r="CQ31" s="683"/>
      <c r="CR31" s="641">
        <v>14187</v>
      </c>
      <c r="CS31" s="642"/>
      <c r="CT31" s="642"/>
      <c r="CU31" s="642"/>
      <c r="CV31" s="642"/>
      <c r="CW31" s="642"/>
      <c r="CX31" s="642"/>
      <c r="CY31" s="643"/>
      <c r="CZ31" s="646">
        <v>0.3</v>
      </c>
      <c r="DA31" s="675"/>
      <c r="DB31" s="675"/>
      <c r="DC31" s="676"/>
      <c r="DD31" s="649">
        <v>13347</v>
      </c>
      <c r="DE31" s="642"/>
      <c r="DF31" s="642"/>
      <c r="DG31" s="642"/>
      <c r="DH31" s="642"/>
      <c r="DI31" s="642"/>
      <c r="DJ31" s="642"/>
      <c r="DK31" s="643"/>
      <c r="DL31" s="649">
        <v>13347</v>
      </c>
      <c r="DM31" s="642"/>
      <c r="DN31" s="642"/>
      <c r="DO31" s="642"/>
      <c r="DP31" s="642"/>
      <c r="DQ31" s="642"/>
      <c r="DR31" s="642"/>
      <c r="DS31" s="642"/>
      <c r="DT31" s="642"/>
      <c r="DU31" s="642"/>
      <c r="DV31" s="643"/>
      <c r="DW31" s="646">
        <v>0.4</v>
      </c>
      <c r="DX31" s="675"/>
      <c r="DY31" s="675"/>
      <c r="DZ31" s="675"/>
      <c r="EA31" s="675"/>
      <c r="EB31" s="675"/>
      <c r="EC31" s="677"/>
    </row>
    <row r="32" spans="2:133" ht="11.25" customHeight="1" x14ac:dyDescent="0.15">
      <c r="B32" s="638" t="s">
        <v>307</v>
      </c>
      <c r="C32" s="639"/>
      <c r="D32" s="639"/>
      <c r="E32" s="639"/>
      <c r="F32" s="639"/>
      <c r="G32" s="639"/>
      <c r="H32" s="639"/>
      <c r="I32" s="639"/>
      <c r="J32" s="639"/>
      <c r="K32" s="639"/>
      <c r="L32" s="639"/>
      <c r="M32" s="639"/>
      <c r="N32" s="639"/>
      <c r="O32" s="639"/>
      <c r="P32" s="639"/>
      <c r="Q32" s="640"/>
      <c r="R32" s="641">
        <v>60022</v>
      </c>
      <c r="S32" s="644"/>
      <c r="T32" s="644"/>
      <c r="U32" s="644"/>
      <c r="V32" s="644"/>
      <c r="W32" s="644"/>
      <c r="X32" s="644"/>
      <c r="Y32" s="645"/>
      <c r="Z32" s="703">
        <v>1.1000000000000001</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99.7</v>
      </c>
      <c r="BH32" s="657"/>
      <c r="BI32" s="657"/>
      <c r="BJ32" s="657"/>
      <c r="BK32" s="657"/>
      <c r="BL32" s="657"/>
      <c r="BM32" s="701">
        <v>98.7</v>
      </c>
      <c r="BN32" s="657"/>
      <c r="BO32" s="657"/>
      <c r="BP32" s="657"/>
      <c r="BQ32" s="694"/>
      <c r="BR32" s="718">
        <v>99.7</v>
      </c>
      <c r="BS32" s="657"/>
      <c r="BT32" s="657"/>
      <c r="BU32" s="657"/>
      <c r="BV32" s="657"/>
      <c r="BW32" s="657"/>
      <c r="BX32" s="701">
        <v>98.6</v>
      </c>
      <c r="BY32" s="657"/>
      <c r="BZ32" s="657"/>
      <c r="CA32" s="657"/>
      <c r="CB32" s="694"/>
      <c r="CD32" s="729"/>
      <c r="CE32" s="730"/>
      <c r="CF32" s="685" t="s">
        <v>309</v>
      </c>
      <c r="CG32" s="682"/>
      <c r="CH32" s="682"/>
      <c r="CI32" s="682"/>
      <c r="CJ32" s="682"/>
      <c r="CK32" s="682"/>
      <c r="CL32" s="682"/>
      <c r="CM32" s="682"/>
      <c r="CN32" s="682"/>
      <c r="CO32" s="682"/>
      <c r="CP32" s="682"/>
      <c r="CQ32" s="683"/>
      <c r="CR32" s="641" t="s">
        <v>233</v>
      </c>
      <c r="CS32" s="644"/>
      <c r="CT32" s="644"/>
      <c r="CU32" s="644"/>
      <c r="CV32" s="644"/>
      <c r="CW32" s="644"/>
      <c r="CX32" s="644"/>
      <c r="CY32" s="645"/>
      <c r="CZ32" s="646" t="s">
        <v>121</v>
      </c>
      <c r="DA32" s="675"/>
      <c r="DB32" s="675"/>
      <c r="DC32" s="676"/>
      <c r="DD32" s="649" t="s">
        <v>121</v>
      </c>
      <c r="DE32" s="644"/>
      <c r="DF32" s="644"/>
      <c r="DG32" s="644"/>
      <c r="DH32" s="644"/>
      <c r="DI32" s="644"/>
      <c r="DJ32" s="644"/>
      <c r="DK32" s="645"/>
      <c r="DL32" s="649" t="s">
        <v>121</v>
      </c>
      <c r="DM32" s="644"/>
      <c r="DN32" s="644"/>
      <c r="DO32" s="644"/>
      <c r="DP32" s="644"/>
      <c r="DQ32" s="644"/>
      <c r="DR32" s="644"/>
      <c r="DS32" s="644"/>
      <c r="DT32" s="644"/>
      <c r="DU32" s="644"/>
      <c r="DV32" s="645"/>
      <c r="DW32" s="646" t="s">
        <v>121</v>
      </c>
      <c r="DX32" s="675"/>
      <c r="DY32" s="675"/>
      <c r="DZ32" s="675"/>
      <c r="EA32" s="675"/>
      <c r="EB32" s="675"/>
      <c r="EC32" s="677"/>
    </row>
    <row r="33" spans="2:133" ht="11.25" customHeight="1" x14ac:dyDescent="0.15">
      <c r="B33" s="638" t="s">
        <v>310</v>
      </c>
      <c r="C33" s="639"/>
      <c r="D33" s="639"/>
      <c r="E33" s="639"/>
      <c r="F33" s="639"/>
      <c r="G33" s="639"/>
      <c r="H33" s="639"/>
      <c r="I33" s="639"/>
      <c r="J33" s="639"/>
      <c r="K33" s="639"/>
      <c r="L33" s="639"/>
      <c r="M33" s="639"/>
      <c r="N33" s="639"/>
      <c r="O33" s="639"/>
      <c r="P33" s="639"/>
      <c r="Q33" s="640"/>
      <c r="R33" s="641">
        <v>365777</v>
      </c>
      <c r="S33" s="644"/>
      <c r="T33" s="644"/>
      <c r="U33" s="644"/>
      <c r="V33" s="644"/>
      <c r="W33" s="644"/>
      <c r="X33" s="644"/>
      <c r="Y33" s="645"/>
      <c r="Z33" s="703">
        <v>6.4</v>
      </c>
      <c r="AA33" s="703"/>
      <c r="AB33" s="703"/>
      <c r="AC33" s="703"/>
      <c r="AD33" s="704" t="s">
        <v>121</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2392046</v>
      </c>
      <c r="CS33" s="642"/>
      <c r="CT33" s="642"/>
      <c r="CU33" s="642"/>
      <c r="CV33" s="642"/>
      <c r="CW33" s="642"/>
      <c r="CX33" s="642"/>
      <c r="CY33" s="643"/>
      <c r="CZ33" s="646">
        <v>44.9</v>
      </c>
      <c r="DA33" s="675"/>
      <c r="DB33" s="675"/>
      <c r="DC33" s="676"/>
      <c r="DD33" s="649">
        <v>2128277</v>
      </c>
      <c r="DE33" s="642"/>
      <c r="DF33" s="642"/>
      <c r="DG33" s="642"/>
      <c r="DH33" s="642"/>
      <c r="DI33" s="642"/>
      <c r="DJ33" s="642"/>
      <c r="DK33" s="643"/>
      <c r="DL33" s="649">
        <v>1736840</v>
      </c>
      <c r="DM33" s="642"/>
      <c r="DN33" s="642"/>
      <c r="DO33" s="642"/>
      <c r="DP33" s="642"/>
      <c r="DQ33" s="642"/>
      <c r="DR33" s="642"/>
      <c r="DS33" s="642"/>
      <c r="DT33" s="642"/>
      <c r="DU33" s="642"/>
      <c r="DV33" s="643"/>
      <c r="DW33" s="646">
        <v>46.5</v>
      </c>
      <c r="DX33" s="675"/>
      <c r="DY33" s="675"/>
      <c r="DZ33" s="675"/>
      <c r="EA33" s="675"/>
      <c r="EB33" s="675"/>
      <c r="EC33" s="677"/>
    </row>
    <row r="34" spans="2:133" ht="11.25" customHeight="1" x14ac:dyDescent="0.15">
      <c r="B34" s="638" t="s">
        <v>312</v>
      </c>
      <c r="C34" s="639"/>
      <c r="D34" s="639"/>
      <c r="E34" s="639"/>
      <c r="F34" s="639"/>
      <c r="G34" s="639"/>
      <c r="H34" s="639"/>
      <c r="I34" s="639"/>
      <c r="J34" s="639"/>
      <c r="K34" s="639"/>
      <c r="L34" s="639"/>
      <c r="M34" s="639"/>
      <c r="N34" s="639"/>
      <c r="O34" s="639"/>
      <c r="P34" s="639"/>
      <c r="Q34" s="640"/>
      <c r="R34" s="641">
        <v>69811</v>
      </c>
      <c r="S34" s="644"/>
      <c r="T34" s="644"/>
      <c r="U34" s="644"/>
      <c r="V34" s="644"/>
      <c r="W34" s="644"/>
      <c r="X34" s="644"/>
      <c r="Y34" s="645"/>
      <c r="Z34" s="703">
        <v>1.2</v>
      </c>
      <c r="AA34" s="703"/>
      <c r="AB34" s="703"/>
      <c r="AC34" s="703"/>
      <c r="AD34" s="704">
        <v>46</v>
      </c>
      <c r="AE34" s="704"/>
      <c r="AF34" s="704"/>
      <c r="AG34" s="704"/>
      <c r="AH34" s="704"/>
      <c r="AI34" s="704"/>
      <c r="AJ34" s="704"/>
      <c r="AK34" s="704"/>
      <c r="AL34" s="646">
        <v>0</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877389</v>
      </c>
      <c r="CS34" s="644"/>
      <c r="CT34" s="644"/>
      <c r="CU34" s="644"/>
      <c r="CV34" s="644"/>
      <c r="CW34" s="644"/>
      <c r="CX34" s="644"/>
      <c r="CY34" s="645"/>
      <c r="CZ34" s="646">
        <v>16.5</v>
      </c>
      <c r="DA34" s="675"/>
      <c r="DB34" s="675"/>
      <c r="DC34" s="676"/>
      <c r="DD34" s="649">
        <v>734302</v>
      </c>
      <c r="DE34" s="644"/>
      <c r="DF34" s="644"/>
      <c r="DG34" s="644"/>
      <c r="DH34" s="644"/>
      <c r="DI34" s="644"/>
      <c r="DJ34" s="644"/>
      <c r="DK34" s="645"/>
      <c r="DL34" s="649">
        <v>627120</v>
      </c>
      <c r="DM34" s="644"/>
      <c r="DN34" s="644"/>
      <c r="DO34" s="644"/>
      <c r="DP34" s="644"/>
      <c r="DQ34" s="644"/>
      <c r="DR34" s="644"/>
      <c r="DS34" s="644"/>
      <c r="DT34" s="644"/>
      <c r="DU34" s="644"/>
      <c r="DV34" s="645"/>
      <c r="DW34" s="646">
        <v>16.8</v>
      </c>
      <c r="DX34" s="675"/>
      <c r="DY34" s="675"/>
      <c r="DZ34" s="675"/>
      <c r="EA34" s="675"/>
      <c r="EB34" s="675"/>
      <c r="EC34" s="677"/>
    </row>
    <row r="35" spans="2:133" ht="11.25" customHeight="1" x14ac:dyDescent="0.15">
      <c r="B35" s="638" t="s">
        <v>316</v>
      </c>
      <c r="C35" s="639"/>
      <c r="D35" s="639"/>
      <c r="E35" s="639"/>
      <c r="F35" s="639"/>
      <c r="G35" s="639"/>
      <c r="H35" s="639"/>
      <c r="I35" s="639"/>
      <c r="J35" s="639"/>
      <c r="K35" s="639"/>
      <c r="L35" s="639"/>
      <c r="M35" s="639"/>
      <c r="N35" s="639"/>
      <c r="O35" s="639"/>
      <c r="P35" s="639"/>
      <c r="Q35" s="640"/>
      <c r="R35" s="641">
        <v>388000</v>
      </c>
      <c r="S35" s="644"/>
      <c r="T35" s="644"/>
      <c r="U35" s="644"/>
      <c r="V35" s="644"/>
      <c r="W35" s="644"/>
      <c r="X35" s="644"/>
      <c r="Y35" s="645"/>
      <c r="Z35" s="703">
        <v>6.8</v>
      </c>
      <c r="AA35" s="703"/>
      <c r="AB35" s="703"/>
      <c r="AC35" s="703"/>
      <c r="AD35" s="704" t="s">
        <v>233</v>
      </c>
      <c r="AE35" s="704"/>
      <c r="AF35" s="704"/>
      <c r="AG35" s="704"/>
      <c r="AH35" s="704"/>
      <c r="AI35" s="704"/>
      <c r="AJ35" s="704"/>
      <c r="AK35" s="704"/>
      <c r="AL35" s="646" t="s">
        <v>121</v>
      </c>
      <c r="AM35" s="647"/>
      <c r="AN35" s="647"/>
      <c r="AO35" s="705"/>
      <c r="AP35" s="214"/>
      <c r="AQ35" s="709" t="s">
        <v>317</v>
      </c>
      <c r="AR35" s="710"/>
      <c r="AS35" s="710"/>
      <c r="AT35" s="710"/>
      <c r="AU35" s="710"/>
      <c r="AV35" s="710"/>
      <c r="AW35" s="710"/>
      <c r="AX35" s="710"/>
      <c r="AY35" s="711"/>
      <c r="AZ35" s="706">
        <v>776378</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303629</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33603</v>
      </c>
      <c r="CS35" s="642"/>
      <c r="CT35" s="642"/>
      <c r="CU35" s="642"/>
      <c r="CV35" s="642"/>
      <c r="CW35" s="642"/>
      <c r="CX35" s="642"/>
      <c r="CY35" s="643"/>
      <c r="CZ35" s="646">
        <v>0.6</v>
      </c>
      <c r="DA35" s="675"/>
      <c r="DB35" s="675"/>
      <c r="DC35" s="676"/>
      <c r="DD35" s="649">
        <v>28459</v>
      </c>
      <c r="DE35" s="642"/>
      <c r="DF35" s="642"/>
      <c r="DG35" s="642"/>
      <c r="DH35" s="642"/>
      <c r="DI35" s="642"/>
      <c r="DJ35" s="642"/>
      <c r="DK35" s="643"/>
      <c r="DL35" s="649">
        <v>24609</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15">
      <c r="B36" s="638" t="s">
        <v>320</v>
      </c>
      <c r="C36" s="639"/>
      <c r="D36" s="639"/>
      <c r="E36" s="639"/>
      <c r="F36" s="639"/>
      <c r="G36" s="639"/>
      <c r="H36" s="639"/>
      <c r="I36" s="639"/>
      <c r="J36" s="639"/>
      <c r="K36" s="639"/>
      <c r="L36" s="639"/>
      <c r="M36" s="639"/>
      <c r="N36" s="639"/>
      <c r="O36" s="639"/>
      <c r="P36" s="639"/>
      <c r="Q36" s="640"/>
      <c r="R36" s="641" t="s">
        <v>233</v>
      </c>
      <c r="S36" s="644"/>
      <c r="T36" s="644"/>
      <c r="U36" s="644"/>
      <c r="V36" s="644"/>
      <c r="W36" s="644"/>
      <c r="X36" s="644"/>
      <c r="Y36" s="645"/>
      <c r="Z36" s="703" t="s">
        <v>121</v>
      </c>
      <c r="AA36" s="703"/>
      <c r="AB36" s="703"/>
      <c r="AC36" s="703"/>
      <c r="AD36" s="704" t="s">
        <v>121</v>
      </c>
      <c r="AE36" s="704"/>
      <c r="AF36" s="704"/>
      <c r="AG36" s="704"/>
      <c r="AH36" s="704"/>
      <c r="AI36" s="704"/>
      <c r="AJ36" s="704"/>
      <c r="AK36" s="704"/>
      <c r="AL36" s="646" t="s">
        <v>121</v>
      </c>
      <c r="AM36" s="647"/>
      <c r="AN36" s="647"/>
      <c r="AO36" s="705"/>
      <c r="AQ36" s="678" t="s">
        <v>321</v>
      </c>
      <c r="AR36" s="679"/>
      <c r="AS36" s="679"/>
      <c r="AT36" s="679"/>
      <c r="AU36" s="679"/>
      <c r="AV36" s="679"/>
      <c r="AW36" s="679"/>
      <c r="AX36" s="679"/>
      <c r="AY36" s="680"/>
      <c r="AZ36" s="641">
        <v>280000</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273252</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710781</v>
      </c>
      <c r="CS36" s="644"/>
      <c r="CT36" s="644"/>
      <c r="CU36" s="644"/>
      <c r="CV36" s="644"/>
      <c r="CW36" s="644"/>
      <c r="CX36" s="644"/>
      <c r="CY36" s="645"/>
      <c r="CZ36" s="646">
        <v>13.3</v>
      </c>
      <c r="DA36" s="675"/>
      <c r="DB36" s="675"/>
      <c r="DC36" s="676"/>
      <c r="DD36" s="649">
        <v>685104</v>
      </c>
      <c r="DE36" s="644"/>
      <c r="DF36" s="644"/>
      <c r="DG36" s="644"/>
      <c r="DH36" s="644"/>
      <c r="DI36" s="644"/>
      <c r="DJ36" s="644"/>
      <c r="DK36" s="645"/>
      <c r="DL36" s="649">
        <v>511570</v>
      </c>
      <c r="DM36" s="644"/>
      <c r="DN36" s="644"/>
      <c r="DO36" s="644"/>
      <c r="DP36" s="644"/>
      <c r="DQ36" s="644"/>
      <c r="DR36" s="644"/>
      <c r="DS36" s="644"/>
      <c r="DT36" s="644"/>
      <c r="DU36" s="644"/>
      <c r="DV36" s="645"/>
      <c r="DW36" s="646">
        <v>13.7</v>
      </c>
      <c r="DX36" s="675"/>
      <c r="DY36" s="675"/>
      <c r="DZ36" s="675"/>
      <c r="EA36" s="675"/>
      <c r="EB36" s="675"/>
      <c r="EC36" s="677"/>
    </row>
    <row r="37" spans="2:133" ht="11.25" customHeight="1" x14ac:dyDescent="0.15">
      <c r="B37" s="638" t="s">
        <v>324</v>
      </c>
      <c r="C37" s="639"/>
      <c r="D37" s="639"/>
      <c r="E37" s="639"/>
      <c r="F37" s="639"/>
      <c r="G37" s="639"/>
      <c r="H37" s="639"/>
      <c r="I37" s="639"/>
      <c r="J37" s="639"/>
      <c r="K37" s="639"/>
      <c r="L37" s="639"/>
      <c r="M37" s="639"/>
      <c r="N37" s="639"/>
      <c r="O37" s="639"/>
      <c r="P37" s="639"/>
      <c r="Q37" s="640"/>
      <c r="R37" s="641">
        <v>150000</v>
      </c>
      <c r="S37" s="644"/>
      <c r="T37" s="644"/>
      <c r="U37" s="644"/>
      <c r="V37" s="644"/>
      <c r="W37" s="644"/>
      <c r="X37" s="644"/>
      <c r="Y37" s="645"/>
      <c r="Z37" s="703">
        <v>2.6</v>
      </c>
      <c r="AA37" s="703"/>
      <c r="AB37" s="703"/>
      <c r="AC37" s="703"/>
      <c r="AD37" s="704" t="s">
        <v>233</v>
      </c>
      <c r="AE37" s="704"/>
      <c r="AF37" s="704"/>
      <c r="AG37" s="704"/>
      <c r="AH37" s="704"/>
      <c r="AI37" s="704"/>
      <c r="AJ37" s="704"/>
      <c r="AK37" s="704"/>
      <c r="AL37" s="646" t="s">
        <v>121</v>
      </c>
      <c r="AM37" s="647"/>
      <c r="AN37" s="647"/>
      <c r="AO37" s="705"/>
      <c r="AQ37" s="678" t="s">
        <v>325</v>
      </c>
      <c r="AR37" s="679"/>
      <c r="AS37" s="679"/>
      <c r="AT37" s="679"/>
      <c r="AU37" s="679"/>
      <c r="AV37" s="679"/>
      <c r="AW37" s="679"/>
      <c r="AX37" s="679"/>
      <c r="AY37" s="680"/>
      <c r="AZ37" s="641">
        <v>17000</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2408</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149151</v>
      </c>
      <c r="CS37" s="642"/>
      <c r="CT37" s="642"/>
      <c r="CU37" s="642"/>
      <c r="CV37" s="642"/>
      <c r="CW37" s="642"/>
      <c r="CX37" s="642"/>
      <c r="CY37" s="643"/>
      <c r="CZ37" s="646">
        <v>2.8</v>
      </c>
      <c r="DA37" s="675"/>
      <c r="DB37" s="675"/>
      <c r="DC37" s="676"/>
      <c r="DD37" s="649">
        <v>147121</v>
      </c>
      <c r="DE37" s="642"/>
      <c r="DF37" s="642"/>
      <c r="DG37" s="642"/>
      <c r="DH37" s="642"/>
      <c r="DI37" s="642"/>
      <c r="DJ37" s="642"/>
      <c r="DK37" s="643"/>
      <c r="DL37" s="649">
        <v>141965</v>
      </c>
      <c r="DM37" s="642"/>
      <c r="DN37" s="642"/>
      <c r="DO37" s="642"/>
      <c r="DP37" s="642"/>
      <c r="DQ37" s="642"/>
      <c r="DR37" s="642"/>
      <c r="DS37" s="642"/>
      <c r="DT37" s="642"/>
      <c r="DU37" s="642"/>
      <c r="DV37" s="643"/>
      <c r="DW37" s="646">
        <v>3.8</v>
      </c>
      <c r="DX37" s="675"/>
      <c r="DY37" s="675"/>
      <c r="DZ37" s="675"/>
      <c r="EA37" s="675"/>
      <c r="EB37" s="675"/>
      <c r="EC37" s="677"/>
    </row>
    <row r="38" spans="2:133" ht="11.25" customHeight="1" x14ac:dyDescent="0.15">
      <c r="B38" s="653" t="s">
        <v>328</v>
      </c>
      <c r="C38" s="654"/>
      <c r="D38" s="654"/>
      <c r="E38" s="654"/>
      <c r="F38" s="654"/>
      <c r="G38" s="654"/>
      <c r="H38" s="654"/>
      <c r="I38" s="654"/>
      <c r="J38" s="654"/>
      <c r="K38" s="654"/>
      <c r="L38" s="654"/>
      <c r="M38" s="654"/>
      <c r="N38" s="654"/>
      <c r="O38" s="654"/>
      <c r="P38" s="654"/>
      <c r="Q38" s="655"/>
      <c r="R38" s="656">
        <v>5676145</v>
      </c>
      <c r="S38" s="693"/>
      <c r="T38" s="693"/>
      <c r="U38" s="693"/>
      <c r="V38" s="693"/>
      <c r="W38" s="693"/>
      <c r="X38" s="693"/>
      <c r="Y38" s="698"/>
      <c r="Z38" s="699">
        <v>100</v>
      </c>
      <c r="AA38" s="699"/>
      <c r="AB38" s="699"/>
      <c r="AC38" s="699"/>
      <c r="AD38" s="700">
        <v>3588530</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t="s">
        <v>121</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4007</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759378</v>
      </c>
      <c r="CS38" s="644"/>
      <c r="CT38" s="644"/>
      <c r="CU38" s="644"/>
      <c r="CV38" s="644"/>
      <c r="CW38" s="644"/>
      <c r="CX38" s="644"/>
      <c r="CY38" s="645"/>
      <c r="CZ38" s="646">
        <v>14.2</v>
      </c>
      <c r="DA38" s="675"/>
      <c r="DB38" s="675"/>
      <c r="DC38" s="676"/>
      <c r="DD38" s="649">
        <v>680411</v>
      </c>
      <c r="DE38" s="644"/>
      <c r="DF38" s="644"/>
      <c r="DG38" s="644"/>
      <c r="DH38" s="644"/>
      <c r="DI38" s="644"/>
      <c r="DJ38" s="644"/>
      <c r="DK38" s="645"/>
      <c r="DL38" s="649">
        <v>573541</v>
      </c>
      <c r="DM38" s="644"/>
      <c r="DN38" s="644"/>
      <c r="DO38" s="644"/>
      <c r="DP38" s="644"/>
      <c r="DQ38" s="644"/>
      <c r="DR38" s="644"/>
      <c r="DS38" s="644"/>
      <c r="DT38" s="644"/>
      <c r="DU38" s="644"/>
      <c r="DV38" s="645"/>
      <c r="DW38" s="646">
        <v>15.3</v>
      </c>
      <c r="DX38" s="675"/>
      <c r="DY38" s="675"/>
      <c r="DZ38" s="675"/>
      <c r="EA38" s="675"/>
      <c r="EB38" s="675"/>
      <c r="EC38" s="677"/>
    </row>
    <row r="39" spans="2:133" ht="11.25" customHeight="1" x14ac:dyDescent="0.15">
      <c r="AQ39" s="678" t="s">
        <v>332</v>
      </c>
      <c r="AR39" s="679"/>
      <c r="AS39" s="679"/>
      <c r="AT39" s="679"/>
      <c r="AU39" s="679"/>
      <c r="AV39" s="679"/>
      <c r="AW39" s="679"/>
      <c r="AX39" s="679"/>
      <c r="AY39" s="680"/>
      <c r="AZ39" s="641" t="s">
        <v>245</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103</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655</v>
      </c>
      <c r="CS39" s="642"/>
      <c r="CT39" s="642"/>
      <c r="CU39" s="642"/>
      <c r="CV39" s="642"/>
      <c r="CW39" s="642"/>
      <c r="CX39" s="642"/>
      <c r="CY39" s="643"/>
      <c r="CZ39" s="646">
        <v>0</v>
      </c>
      <c r="DA39" s="675"/>
      <c r="DB39" s="675"/>
      <c r="DC39" s="676"/>
      <c r="DD39" s="649">
        <v>1</v>
      </c>
      <c r="DE39" s="642"/>
      <c r="DF39" s="642"/>
      <c r="DG39" s="642"/>
      <c r="DH39" s="642"/>
      <c r="DI39" s="642"/>
      <c r="DJ39" s="642"/>
      <c r="DK39" s="643"/>
      <c r="DL39" s="649" t="s">
        <v>121</v>
      </c>
      <c r="DM39" s="642"/>
      <c r="DN39" s="642"/>
      <c r="DO39" s="642"/>
      <c r="DP39" s="642"/>
      <c r="DQ39" s="642"/>
      <c r="DR39" s="642"/>
      <c r="DS39" s="642"/>
      <c r="DT39" s="642"/>
      <c r="DU39" s="642"/>
      <c r="DV39" s="643"/>
      <c r="DW39" s="646" t="s">
        <v>121</v>
      </c>
      <c r="DX39" s="675"/>
      <c r="DY39" s="675"/>
      <c r="DZ39" s="675"/>
      <c r="EA39" s="675"/>
      <c r="EB39" s="675"/>
      <c r="EC39" s="677"/>
    </row>
    <row r="40" spans="2:133" ht="11.25" customHeight="1" x14ac:dyDescent="0.15">
      <c r="AQ40" s="678" t="s">
        <v>336</v>
      </c>
      <c r="AR40" s="679"/>
      <c r="AS40" s="679"/>
      <c r="AT40" s="679"/>
      <c r="AU40" s="679"/>
      <c r="AV40" s="679"/>
      <c r="AW40" s="679"/>
      <c r="AX40" s="679"/>
      <c r="AY40" s="680"/>
      <c r="AZ40" s="641">
        <v>141542</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81</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10240</v>
      </c>
      <c r="CS40" s="644"/>
      <c r="CT40" s="644"/>
      <c r="CU40" s="644"/>
      <c r="CV40" s="644"/>
      <c r="CW40" s="644"/>
      <c r="CX40" s="644"/>
      <c r="CY40" s="645"/>
      <c r="CZ40" s="646">
        <v>0.2</v>
      </c>
      <c r="DA40" s="675"/>
      <c r="DB40" s="675"/>
      <c r="DC40" s="676"/>
      <c r="DD40" s="649" t="s">
        <v>233</v>
      </c>
      <c r="DE40" s="644"/>
      <c r="DF40" s="644"/>
      <c r="DG40" s="644"/>
      <c r="DH40" s="644"/>
      <c r="DI40" s="644"/>
      <c r="DJ40" s="644"/>
      <c r="DK40" s="645"/>
      <c r="DL40" s="649" t="s">
        <v>233</v>
      </c>
      <c r="DM40" s="644"/>
      <c r="DN40" s="644"/>
      <c r="DO40" s="644"/>
      <c r="DP40" s="644"/>
      <c r="DQ40" s="644"/>
      <c r="DR40" s="644"/>
      <c r="DS40" s="644"/>
      <c r="DT40" s="644"/>
      <c r="DU40" s="644"/>
      <c r="DV40" s="645"/>
      <c r="DW40" s="646" t="s">
        <v>233</v>
      </c>
      <c r="DX40" s="675"/>
      <c r="DY40" s="675"/>
      <c r="DZ40" s="675"/>
      <c r="EA40" s="675"/>
      <c r="EB40" s="675"/>
      <c r="EC40" s="677"/>
    </row>
    <row r="41" spans="2:133" ht="11.25" customHeight="1" x14ac:dyDescent="0.15">
      <c r="AQ41" s="690" t="s">
        <v>339</v>
      </c>
      <c r="AR41" s="691"/>
      <c r="AS41" s="691"/>
      <c r="AT41" s="691"/>
      <c r="AU41" s="691"/>
      <c r="AV41" s="691"/>
      <c r="AW41" s="691"/>
      <c r="AX41" s="691"/>
      <c r="AY41" s="692"/>
      <c r="AZ41" s="656">
        <v>337836</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263</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233</v>
      </c>
      <c r="DA41" s="675"/>
      <c r="DB41" s="675"/>
      <c r="DC41" s="676"/>
      <c r="DD41" s="649" t="s">
        <v>245</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709643</v>
      </c>
      <c r="CS42" s="644"/>
      <c r="CT42" s="644"/>
      <c r="CU42" s="644"/>
      <c r="CV42" s="644"/>
      <c r="CW42" s="644"/>
      <c r="CX42" s="644"/>
      <c r="CY42" s="645"/>
      <c r="CZ42" s="646">
        <v>13.3</v>
      </c>
      <c r="DA42" s="647"/>
      <c r="DB42" s="647"/>
      <c r="DC42" s="648"/>
      <c r="DD42" s="649">
        <v>268455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6034</v>
      </c>
      <c r="CS43" s="642"/>
      <c r="CT43" s="642"/>
      <c r="CU43" s="642"/>
      <c r="CV43" s="642"/>
      <c r="CW43" s="642"/>
      <c r="CX43" s="642"/>
      <c r="CY43" s="643"/>
      <c r="CZ43" s="646">
        <v>0.1</v>
      </c>
      <c r="DA43" s="675"/>
      <c r="DB43" s="675"/>
      <c r="DC43" s="676"/>
      <c r="DD43" s="649">
        <v>6034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346</v>
      </c>
      <c r="CD44" s="669" t="s">
        <v>298</v>
      </c>
      <c r="CE44" s="670"/>
      <c r="CF44" s="638" t="s">
        <v>347</v>
      </c>
      <c r="CG44" s="639"/>
      <c r="CH44" s="639"/>
      <c r="CI44" s="639"/>
      <c r="CJ44" s="639"/>
      <c r="CK44" s="639"/>
      <c r="CL44" s="639"/>
      <c r="CM44" s="639"/>
      <c r="CN44" s="639"/>
      <c r="CO44" s="639"/>
      <c r="CP44" s="639"/>
      <c r="CQ44" s="640"/>
      <c r="CR44" s="641">
        <v>709643</v>
      </c>
      <c r="CS44" s="644"/>
      <c r="CT44" s="644"/>
      <c r="CU44" s="644"/>
      <c r="CV44" s="644"/>
      <c r="CW44" s="644"/>
      <c r="CX44" s="644"/>
      <c r="CY44" s="645"/>
      <c r="CZ44" s="646">
        <v>13.3</v>
      </c>
      <c r="DA44" s="647"/>
      <c r="DB44" s="647"/>
      <c r="DC44" s="648"/>
      <c r="DD44" s="649">
        <v>268455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348</v>
      </c>
      <c r="CG45" s="639"/>
      <c r="CH45" s="639"/>
      <c r="CI45" s="639"/>
      <c r="CJ45" s="639"/>
      <c r="CK45" s="639"/>
      <c r="CL45" s="639"/>
      <c r="CM45" s="639"/>
      <c r="CN45" s="639"/>
      <c r="CO45" s="639"/>
      <c r="CP45" s="639"/>
      <c r="CQ45" s="640"/>
      <c r="CR45" s="641">
        <v>418734</v>
      </c>
      <c r="CS45" s="642"/>
      <c r="CT45" s="642"/>
      <c r="CU45" s="642"/>
      <c r="CV45" s="642"/>
      <c r="CW45" s="642"/>
      <c r="CX45" s="642"/>
      <c r="CY45" s="643"/>
      <c r="CZ45" s="646">
        <v>7.9</v>
      </c>
      <c r="DA45" s="675"/>
      <c r="DB45" s="675"/>
      <c r="DC45" s="676"/>
      <c r="DD45" s="649">
        <v>100805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349</v>
      </c>
      <c r="CG46" s="639"/>
      <c r="CH46" s="639"/>
      <c r="CI46" s="639"/>
      <c r="CJ46" s="639"/>
      <c r="CK46" s="639"/>
      <c r="CL46" s="639"/>
      <c r="CM46" s="639"/>
      <c r="CN46" s="639"/>
      <c r="CO46" s="639"/>
      <c r="CP46" s="639"/>
      <c r="CQ46" s="640"/>
      <c r="CR46" s="641">
        <v>286318</v>
      </c>
      <c r="CS46" s="644"/>
      <c r="CT46" s="644"/>
      <c r="CU46" s="644"/>
      <c r="CV46" s="644"/>
      <c r="CW46" s="644"/>
      <c r="CX46" s="644"/>
      <c r="CY46" s="645"/>
      <c r="CZ46" s="646">
        <v>5.4</v>
      </c>
      <c r="DA46" s="647"/>
      <c r="DB46" s="647"/>
      <c r="DC46" s="648"/>
      <c r="DD46" s="649">
        <v>163059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350</v>
      </c>
      <c r="CG47" s="639"/>
      <c r="CH47" s="639"/>
      <c r="CI47" s="639"/>
      <c r="CJ47" s="639"/>
      <c r="CK47" s="639"/>
      <c r="CL47" s="639"/>
      <c r="CM47" s="639"/>
      <c r="CN47" s="639"/>
      <c r="CO47" s="639"/>
      <c r="CP47" s="639"/>
      <c r="CQ47" s="640"/>
      <c r="CR47" s="641" t="s">
        <v>233</v>
      </c>
      <c r="CS47" s="642"/>
      <c r="CT47" s="642"/>
      <c r="CU47" s="642"/>
      <c r="CV47" s="642"/>
      <c r="CW47" s="642"/>
      <c r="CX47" s="642"/>
      <c r="CY47" s="643"/>
      <c r="CZ47" s="646" t="s">
        <v>121</v>
      </c>
      <c r="DA47" s="675"/>
      <c r="DB47" s="675"/>
      <c r="DC47" s="676"/>
      <c r="DD47" s="649" t="s">
        <v>121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351</v>
      </c>
      <c r="CG48" s="639"/>
      <c r="CH48" s="639"/>
      <c r="CI48" s="639"/>
      <c r="CJ48" s="639"/>
      <c r="CK48" s="639"/>
      <c r="CL48" s="639"/>
      <c r="CM48" s="639"/>
      <c r="CN48" s="639"/>
      <c r="CO48" s="639"/>
      <c r="CP48" s="639"/>
      <c r="CQ48" s="640"/>
      <c r="CR48" s="641" t="s">
        <v>121</v>
      </c>
      <c r="CS48" s="644"/>
      <c r="CT48" s="644"/>
      <c r="CU48" s="644"/>
      <c r="CV48" s="644"/>
      <c r="CW48" s="644"/>
      <c r="CX48" s="644"/>
      <c r="CY48" s="645"/>
      <c r="CZ48" s="646" t="s">
        <v>121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352</v>
      </c>
      <c r="CE49" s="654"/>
      <c r="CF49" s="654"/>
      <c r="CG49" s="654"/>
      <c r="CH49" s="654"/>
      <c r="CI49" s="654"/>
      <c r="CJ49" s="654"/>
      <c r="CK49" s="654"/>
      <c r="CL49" s="654"/>
      <c r="CM49" s="654"/>
      <c r="CN49" s="654"/>
      <c r="CO49" s="654"/>
      <c r="CP49" s="654"/>
      <c r="CQ49" s="655"/>
      <c r="CR49" s="656">
        <v>5332081</v>
      </c>
      <c r="CS49" s="657"/>
      <c r="CT49" s="657"/>
      <c r="CU49" s="657"/>
      <c r="CV49" s="657"/>
      <c r="CW49" s="657"/>
      <c r="CX49" s="657"/>
      <c r="CY49" s="658"/>
      <c r="CZ49" s="659">
        <v>100</v>
      </c>
      <c r="DA49" s="660"/>
      <c r="DB49" s="660"/>
      <c r="DC49" s="661"/>
      <c r="DD49" s="662">
        <v>3955692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xQWlhxaa0RO2+qz4ux4buEZr+DZMOOWwptOhEtnvBcH0iZDHoGyp2gKL5G8OjkqO/i9N3Nl6UVLIobziL/AdiQ==" saltValue="FHp5PweEfd7AbW6Q1acfl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354</v>
      </c>
      <c r="DK2" s="1180"/>
      <c r="DL2" s="1180"/>
      <c r="DM2" s="1180"/>
      <c r="DN2" s="1180"/>
      <c r="DO2" s="1181"/>
      <c r="DP2" s="229"/>
      <c r="DQ2" s="1179" t="s">
        <v>355</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2"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7" t="s">
        <v>372</v>
      </c>
      <c r="DH5" s="1168"/>
      <c r="DI5" s="1168"/>
      <c r="DJ5" s="1168"/>
      <c r="DK5" s="1169"/>
      <c r="DL5" s="1167" t="s">
        <v>373</v>
      </c>
      <c r="DM5" s="1168"/>
      <c r="DN5" s="1168"/>
      <c r="DO5" s="1168"/>
      <c r="DP5" s="1169"/>
      <c r="DQ5" s="1070" t="s">
        <v>374</v>
      </c>
      <c r="DR5" s="1071"/>
      <c r="DS5" s="1071"/>
      <c r="DT5" s="1071"/>
      <c r="DU5" s="1072"/>
      <c r="DV5" s="1070" t="s">
        <v>365</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375</v>
      </c>
      <c r="C7" s="1120"/>
      <c r="D7" s="1120"/>
      <c r="E7" s="1120"/>
      <c r="F7" s="1120"/>
      <c r="G7" s="1120"/>
      <c r="H7" s="1120"/>
      <c r="I7" s="1120"/>
      <c r="J7" s="1120"/>
      <c r="K7" s="1120"/>
      <c r="L7" s="1120"/>
      <c r="M7" s="1120"/>
      <c r="N7" s="1120"/>
      <c r="O7" s="1120"/>
      <c r="P7" s="1121"/>
      <c r="Q7" s="1173">
        <v>5676</v>
      </c>
      <c r="R7" s="1174"/>
      <c r="S7" s="1174"/>
      <c r="T7" s="1174"/>
      <c r="U7" s="1174"/>
      <c r="V7" s="1174">
        <v>5332</v>
      </c>
      <c r="W7" s="1174"/>
      <c r="X7" s="1174"/>
      <c r="Y7" s="1174"/>
      <c r="Z7" s="1174"/>
      <c r="AA7" s="1174">
        <v>344</v>
      </c>
      <c r="AB7" s="1174"/>
      <c r="AC7" s="1174"/>
      <c r="AD7" s="1174"/>
      <c r="AE7" s="1175"/>
      <c r="AF7" s="1176">
        <v>283</v>
      </c>
      <c r="AG7" s="1177"/>
      <c r="AH7" s="1177"/>
      <c r="AI7" s="1177"/>
      <c r="AJ7" s="1178"/>
      <c r="AK7" s="1160">
        <v>61</v>
      </c>
      <c r="AL7" s="1161"/>
      <c r="AM7" s="1161"/>
      <c r="AN7" s="1161"/>
      <c r="AO7" s="1161"/>
      <c r="AP7" s="1161">
        <v>2156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579</v>
      </c>
      <c r="BS7" s="1164" t="s">
        <v>580</v>
      </c>
      <c r="BT7" s="1165"/>
      <c r="BU7" s="1165"/>
      <c r="BV7" s="1165"/>
      <c r="BW7" s="1165"/>
      <c r="BX7" s="1165"/>
      <c r="BY7" s="1165"/>
      <c r="BZ7" s="1165"/>
      <c r="CA7" s="1165"/>
      <c r="CB7" s="1165"/>
      <c r="CC7" s="1165"/>
      <c r="CD7" s="1165"/>
      <c r="CE7" s="1165"/>
      <c r="CF7" s="1165"/>
      <c r="CG7" s="1166"/>
      <c r="CH7" s="1157" t="s">
        <v>566</v>
      </c>
      <c r="CI7" s="1158"/>
      <c r="CJ7" s="1158"/>
      <c r="CK7" s="1158"/>
      <c r="CL7" s="1159"/>
      <c r="CM7" s="1157">
        <v>2</v>
      </c>
      <c r="CN7" s="1158"/>
      <c r="CO7" s="1158"/>
      <c r="CP7" s="1158"/>
      <c r="CQ7" s="1159"/>
      <c r="CR7" s="1157">
        <v>1</v>
      </c>
      <c r="CS7" s="1158"/>
      <c r="CT7" s="1158"/>
      <c r="CU7" s="1158"/>
      <c r="CV7" s="1159"/>
      <c r="CW7" s="1157" t="s">
        <v>566</v>
      </c>
      <c r="CX7" s="1158"/>
      <c r="CY7" s="1158"/>
      <c r="CZ7" s="1158"/>
      <c r="DA7" s="1159"/>
      <c r="DB7" s="1157" t="s">
        <v>566</v>
      </c>
      <c r="DC7" s="1158"/>
      <c r="DD7" s="1158"/>
      <c r="DE7" s="1158"/>
      <c r="DF7" s="1159"/>
      <c r="DG7" s="1157" t="s">
        <v>566</v>
      </c>
      <c r="DH7" s="1158"/>
      <c r="DI7" s="1158"/>
      <c r="DJ7" s="1158"/>
      <c r="DK7" s="1159"/>
      <c r="DL7" s="1157" t="s">
        <v>567</v>
      </c>
      <c r="DM7" s="1158"/>
      <c r="DN7" s="1158"/>
      <c r="DO7" s="1158"/>
      <c r="DP7" s="1159"/>
      <c r="DQ7" s="1157" t="s">
        <v>566</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581</v>
      </c>
      <c r="BT8" s="1084"/>
      <c r="BU8" s="1084"/>
      <c r="BV8" s="1084"/>
      <c r="BW8" s="1084"/>
      <c r="BX8" s="1084"/>
      <c r="BY8" s="1084"/>
      <c r="BZ8" s="1084"/>
      <c r="CA8" s="1084"/>
      <c r="CB8" s="1084"/>
      <c r="CC8" s="1084"/>
      <c r="CD8" s="1084"/>
      <c r="CE8" s="1084"/>
      <c r="CF8" s="1084"/>
      <c r="CG8" s="1085"/>
      <c r="CH8" s="1058">
        <v>2</v>
      </c>
      <c r="CI8" s="1059"/>
      <c r="CJ8" s="1059"/>
      <c r="CK8" s="1059"/>
      <c r="CL8" s="1060"/>
      <c r="CM8" s="1058">
        <v>909</v>
      </c>
      <c r="CN8" s="1059"/>
      <c r="CO8" s="1059"/>
      <c r="CP8" s="1059"/>
      <c r="CQ8" s="1060"/>
      <c r="CR8" s="1058">
        <v>0</v>
      </c>
      <c r="CS8" s="1059"/>
      <c r="CT8" s="1059"/>
      <c r="CU8" s="1059"/>
      <c r="CV8" s="1060"/>
      <c r="CW8" s="1058" t="s">
        <v>565</v>
      </c>
      <c r="CX8" s="1059"/>
      <c r="CY8" s="1059"/>
      <c r="CZ8" s="1059"/>
      <c r="DA8" s="1060"/>
      <c r="DB8" s="1058" t="s">
        <v>566</v>
      </c>
      <c r="DC8" s="1059"/>
      <c r="DD8" s="1059"/>
      <c r="DE8" s="1059"/>
      <c r="DF8" s="1060"/>
      <c r="DG8" s="1058" t="s">
        <v>566</v>
      </c>
      <c r="DH8" s="1059"/>
      <c r="DI8" s="1059"/>
      <c r="DJ8" s="1059"/>
      <c r="DK8" s="1060"/>
      <c r="DL8" s="1058" t="s">
        <v>566</v>
      </c>
      <c r="DM8" s="1059"/>
      <c r="DN8" s="1059"/>
      <c r="DO8" s="1059"/>
      <c r="DP8" s="1060"/>
      <c r="DQ8" s="1058" t="s">
        <v>566</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377</v>
      </c>
      <c r="B23" s="1013" t="s">
        <v>378</v>
      </c>
      <c r="C23" s="1014"/>
      <c r="D23" s="1014"/>
      <c r="E23" s="1014"/>
      <c r="F23" s="1014"/>
      <c r="G23" s="1014"/>
      <c r="H23" s="1014"/>
      <c r="I23" s="1014"/>
      <c r="J23" s="1014"/>
      <c r="K23" s="1014"/>
      <c r="L23" s="1014"/>
      <c r="M23" s="1014"/>
      <c r="N23" s="1014"/>
      <c r="O23" s="1014"/>
      <c r="P23" s="1015"/>
      <c r="Q23" s="1137">
        <v>5676</v>
      </c>
      <c r="R23" s="1138"/>
      <c r="S23" s="1138"/>
      <c r="T23" s="1138"/>
      <c r="U23" s="1138"/>
      <c r="V23" s="1138">
        <v>5332</v>
      </c>
      <c r="W23" s="1138"/>
      <c r="X23" s="1138"/>
      <c r="Y23" s="1138"/>
      <c r="Z23" s="1138"/>
      <c r="AA23" s="1138">
        <v>344</v>
      </c>
      <c r="AB23" s="1138"/>
      <c r="AC23" s="1138"/>
      <c r="AD23" s="1138"/>
      <c r="AE23" s="1139"/>
      <c r="AF23" s="1140">
        <v>283</v>
      </c>
      <c r="AG23" s="1138"/>
      <c r="AH23" s="1138"/>
      <c r="AI23" s="1138"/>
      <c r="AJ23" s="1141"/>
      <c r="AK23" s="1142"/>
      <c r="AL23" s="1143"/>
      <c r="AM23" s="1143"/>
      <c r="AN23" s="1143"/>
      <c r="AO23" s="1143"/>
      <c r="AP23" s="1138">
        <v>2156</v>
      </c>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379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358</v>
      </c>
      <c r="B26" s="1065"/>
      <c r="C26" s="1065"/>
      <c r="D26" s="1065"/>
      <c r="E26" s="1065"/>
      <c r="F26" s="1065"/>
      <c r="G26" s="1065"/>
      <c r="H26" s="1065"/>
      <c r="I26" s="1065"/>
      <c r="J26" s="1065"/>
      <c r="K26" s="1065"/>
      <c r="L26" s="1065"/>
      <c r="M26" s="1065"/>
      <c r="N26" s="1065"/>
      <c r="O26" s="1065"/>
      <c r="P26" s="1066"/>
      <c r="Q26" s="1070" t="s">
        <v>381</v>
      </c>
      <c r="R26" s="1071"/>
      <c r="S26" s="1071"/>
      <c r="T26" s="1071"/>
      <c r="U26" s="1072"/>
      <c r="V26" s="1070" t="s">
        <v>382</v>
      </c>
      <c r="W26" s="1071"/>
      <c r="X26" s="1071"/>
      <c r="Y26" s="1071"/>
      <c r="Z26" s="1072"/>
      <c r="AA26" s="1070" t="s">
        <v>383</v>
      </c>
      <c r="AB26" s="1071"/>
      <c r="AC26" s="1071"/>
      <c r="AD26" s="1071"/>
      <c r="AE26" s="1071"/>
      <c r="AF26" s="1128" t="s">
        <v>384</v>
      </c>
      <c r="AG26" s="1077"/>
      <c r="AH26" s="1077"/>
      <c r="AI26" s="1077"/>
      <c r="AJ26" s="1129"/>
      <c r="AK26" s="1071" t="s">
        <v>385</v>
      </c>
      <c r="AL26" s="1071"/>
      <c r="AM26" s="1071"/>
      <c r="AN26" s="1071"/>
      <c r="AO26" s="1072"/>
      <c r="AP26" s="1070" t="s">
        <v>386</v>
      </c>
      <c r="AQ26" s="1071"/>
      <c r="AR26" s="1071"/>
      <c r="AS26" s="1071"/>
      <c r="AT26" s="1072"/>
      <c r="AU26" s="1070" t="s">
        <v>387</v>
      </c>
      <c r="AV26" s="1071"/>
      <c r="AW26" s="1071"/>
      <c r="AX26" s="1071"/>
      <c r="AY26" s="1072"/>
      <c r="AZ26" s="1070" t="s">
        <v>388</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389</v>
      </c>
      <c r="C28" s="1120"/>
      <c r="D28" s="1120"/>
      <c r="E28" s="1120"/>
      <c r="F28" s="1120"/>
      <c r="G28" s="1120"/>
      <c r="H28" s="1120"/>
      <c r="I28" s="1120"/>
      <c r="J28" s="1120"/>
      <c r="K28" s="1120"/>
      <c r="L28" s="1120"/>
      <c r="M28" s="1120"/>
      <c r="N28" s="1120"/>
      <c r="O28" s="1120"/>
      <c r="P28" s="1121"/>
      <c r="Q28" s="1122">
        <v>2182</v>
      </c>
      <c r="R28" s="1123"/>
      <c r="S28" s="1123"/>
      <c r="T28" s="1123"/>
      <c r="U28" s="1123"/>
      <c r="V28" s="1123">
        <v>1878</v>
      </c>
      <c r="W28" s="1123"/>
      <c r="X28" s="1123"/>
      <c r="Y28" s="1123"/>
      <c r="Z28" s="1123"/>
      <c r="AA28" s="1123">
        <v>304</v>
      </c>
      <c r="AB28" s="1123"/>
      <c r="AC28" s="1123"/>
      <c r="AD28" s="1123"/>
      <c r="AE28" s="1124"/>
      <c r="AF28" s="1125">
        <v>304</v>
      </c>
      <c r="AG28" s="1123"/>
      <c r="AH28" s="1123"/>
      <c r="AI28" s="1123"/>
      <c r="AJ28" s="1126"/>
      <c r="AK28" s="1127">
        <v>142</v>
      </c>
      <c r="AL28" s="1115"/>
      <c r="AM28" s="1115"/>
      <c r="AN28" s="1115"/>
      <c r="AO28" s="1115"/>
      <c r="AP28" s="1115" t="s">
        <v>560</v>
      </c>
      <c r="AQ28" s="1115"/>
      <c r="AR28" s="1115"/>
      <c r="AS28" s="1115"/>
      <c r="AT28" s="1115"/>
      <c r="AU28" s="1115" t="s">
        <v>561</v>
      </c>
      <c r="AV28" s="1115"/>
      <c r="AW28" s="1115"/>
      <c r="AX28" s="1115"/>
      <c r="AY28" s="1115"/>
      <c r="AZ28" s="1116" t="s">
        <v>560</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390</v>
      </c>
      <c r="C29" s="1107"/>
      <c r="D29" s="1107"/>
      <c r="E29" s="1107"/>
      <c r="F29" s="1107"/>
      <c r="G29" s="1107"/>
      <c r="H29" s="1107"/>
      <c r="I29" s="1107"/>
      <c r="J29" s="1107"/>
      <c r="K29" s="1107"/>
      <c r="L29" s="1107"/>
      <c r="M29" s="1107"/>
      <c r="N29" s="1107"/>
      <c r="O29" s="1107"/>
      <c r="P29" s="1108"/>
      <c r="Q29" s="1112">
        <v>1063</v>
      </c>
      <c r="R29" s="1113"/>
      <c r="S29" s="1113"/>
      <c r="T29" s="1113"/>
      <c r="U29" s="1113"/>
      <c r="V29" s="1113">
        <v>1038</v>
      </c>
      <c r="W29" s="1113"/>
      <c r="X29" s="1113"/>
      <c r="Y29" s="1113"/>
      <c r="Z29" s="1113"/>
      <c r="AA29" s="1113">
        <v>25</v>
      </c>
      <c r="AB29" s="1113"/>
      <c r="AC29" s="1113"/>
      <c r="AD29" s="1113"/>
      <c r="AE29" s="1114"/>
      <c r="AF29" s="1088">
        <v>25</v>
      </c>
      <c r="AG29" s="1089"/>
      <c r="AH29" s="1089"/>
      <c r="AI29" s="1089"/>
      <c r="AJ29" s="1090"/>
      <c r="AK29" s="1049">
        <v>169</v>
      </c>
      <c r="AL29" s="1040"/>
      <c r="AM29" s="1040"/>
      <c r="AN29" s="1040"/>
      <c r="AO29" s="1040"/>
      <c r="AP29" s="1040" t="s">
        <v>561</v>
      </c>
      <c r="AQ29" s="1040"/>
      <c r="AR29" s="1040"/>
      <c r="AS29" s="1040"/>
      <c r="AT29" s="1040"/>
      <c r="AU29" s="1040" t="s">
        <v>562</v>
      </c>
      <c r="AV29" s="1040"/>
      <c r="AW29" s="1040"/>
      <c r="AX29" s="1040"/>
      <c r="AY29" s="1040"/>
      <c r="AZ29" s="1111" t="s">
        <v>560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391</v>
      </c>
      <c r="C30" s="1107"/>
      <c r="D30" s="1107"/>
      <c r="E30" s="1107"/>
      <c r="F30" s="1107"/>
      <c r="G30" s="1107"/>
      <c r="H30" s="1107"/>
      <c r="I30" s="1107"/>
      <c r="J30" s="1107"/>
      <c r="K30" s="1107"/>
      <c r="L30" s="1107"/>
      <c r="M30" s="1107"/>
      <c r="N30" s="1107"/>
      <c r="O30" s="1107"/>
      <c r="P30" s="1108"/>
      <c r="Q30" s="1112">
        <v>209</v>
      </c>
      <c r="R30" s="1113"/>
      <c r="S30" s="1113"/>
      <c r="T30" s="1113"/>
      <c r="U30" s="1113"/>
      <c r="V30" s="1113">
        <v>187</v>
      </c>
      <c r="W30" s="1113"/>
      <c r="X30" s="1113"/>
      <c r="Y30" s="1113"/>
      <c r="Z30" s="1113"/>
      <c r="AA30" s="1113">
        <v>22</v>
      </c>
      <c r="AB30" s="1113"/>
      <c r="AC30" s="1113"/>
      <c r="AD30" s="1113"/>
      <c r="AE30" s="1114"/>
      <c r="AF30" s="1088">
        <v>22</v>
      </c>
      <c r="AG30" s="1089"/>
      <c r="AH30" s="1089"/>
      <c r="AI30" s="1089"/>
      <c r="AJ30" s="1090"/>
      <c r="AK30" s="1049">
        <v>29</v>
      </c>
      <c r="AL30" s="1040"/>
      <c r="AM30" s="1040"/>
      <c r="AN30" s="1040"/>
      <c r="AO30" s="1040"/>
      <c r="AP30" s="1040" t="s">
        <v>563</v>
      </c>
      <c r="AQ30" s="1040"/>
      <c r="AR30" s="1040"/>
      <c r="AS30" s="1040"/>
      <c r="AT30" s="1040"/>
      <c r="AU30" s="1040" t="s">
        <v>560</v>
      </c>
      <c r="AV30" s="1040"/>
      <c r="AW30" s="1040"/>
      <c r="AX30" s="1040"/>
      <c r="AY30" s="1040"/>
      <c r="AZ30" s="1111" t="s">
        <v>561</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392</v>
      </c>
      <c r="C31" s="1107"/>
      <c r="D31" s="1107"/>
      <c r="E31" s="1107"/>
      <c r="F31" s="1107"/>
      <c r="G31" s="1107"/>
      <c r="H31" s="1107"/>
      <c r="I31" s="1107"/>
      <c r="J31" s="1107"/>
      <c r="K31" s="1107"/>
      <c r="L31" s="1107"/>
      <c r="M31" s="1107"/>
      <c r="N31" s="1107"/>
      <c r="O31" s="1107"/>
      <c r="P31" s="1108"/>
      <c r="Q31" s="1112">
        <v>285</v>
      </c>
      <c r="R31" s="1113"/>
      <c r="S31" s="1113"/>
      <c r="T31" s="1113"/>
      <c r="U31" s="1113"/>
      <c r="V31" s="1113">
        <v>234</v>
      </c>
      <c r="W31" s="1113"/>
      <c r="X31" s="1113"/>
      <c r="Y31" s="1113"/>
      <c r="Z31" s="1113"/>
      <c r="AA31" s="1113">
        <v>51</v>
      </c>
      <c r="AB31" s="1113"/>
      <c r="AC31" s="1113"/>
      <c r="AD31" s="1113"/>
      <c r="AE31" s="1114"/>
      <c r="AF31" s="1088">
        <v>68</v>
      </c>
      <c r="AG31" s="1089"/>
      <c r="AH31" s="1089"/>
      <c r="AI31" s="1089"/>
      <c r="AJ31" s="1090"/>
      <c r="AK31" s="1049">
        <v>17</v>
      </c>
      <c r="AL31" s="1040"/>
      <c r="AM31" s="1040"/>
      <c r="AN31" s="1040"/>
      <c r="AO31" s="1040"/>
      <c r="AP31" s="1040">
        <v>761</v>
      </c>
      <c r="AQ31" s="1040"/>
      <c r="AR31" s="1040"/>
      <c r="AS31" s="1040"/>
      <c r="AT31" s="1040"/>
      <c r="AU31" s="1040">
        <v>54</v>
      </c>
      <c r="AV31" s="1040"/>
      <c r="AW31" s="1040"/>
      <c r="AX31" s="1040"/>
      <c r="AY31" s="1040"/>
      <c r="AZ31" s="1111" t="s">
        <v>565</v>
      </c>
      <c r="BA31" s="1111"/>
      <c r="BB31" s="1111"/>
      <c r="BC31" s="1111"/>
      <c r="BD31" s="1111"/>
      <c r="BE31" s="1101" t="s">
        <v>393</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394</v>
      </c>
      <c r="C32" s="1107"/>
      <c r="D32" s="1107"/>
      <c r="E32" s="1107"/>
      <c r="F32" s="1107"/>
      <c r="G32" s="1107"/>
      <c r="H32" s="1107"/>
      <c r="I32" s="1107"/>
      <c r="J32" s="1107"/>
      <c r="K32" s="1107"/>
      <c r="L32" s="1107"/>
      <c r="M32" s="1107"/>
      <c r="N32" s="1107"/>
      <c r="O32" s="1107"/>
      <c r="P32" s="1108"/>
      <c r="Q32" s="1112">
        <v>633</v>
      </c>
      <c r="R32" s="1113"/>
      <c r="S32" s="1113"/>
      <c r="T32" s="1113"/>
      <c r="U32" s="1113"/>
      <c r="V32" s="1113">
        <v>592</v>
      </c>
      <c r="W32" s="1113"/>
      <c r="X32" s="1113"/>
      <c r="Y32" s="1113"/>
      <c r="Z32" s="1113"/>
      <c r="AA32" s="1113">
        <v>41</v>
      </c>
      <c r="AB32" s="1113"/>
      <c r="AC32" s="1113"/>
      <c r="AD32" s="1113"/>
      <c r="AE32" s="1114"/>
      <c r="AF32" s="1088">
        <v>41</v>
      </c>
      <c r="AG32" s="1089"/>
      <c r="AH32" s="1089"/>
      <c r="AI32" s="1089"/>
      <c r="AJ32" s="1090"/>
      <c r="AK32" s="1049">
        <v>280</v>
      </c>
      <c r="AL32" s="1040"/>
      <c r="AM32" s="1040"/>
      <c r="AN32" s="1040"/>
      <c r="AO32" s="1040"/>
      <c r="AP32" s="1040">
        <v>1850</v>
      </c>
      <c r="AQ32" s="1040"/>
      <c r="AR32" s="1040"/>
      <c r="AS32" s="1040"/>
      <c r="AT32" s="1040"/>
      <c r="AU32" s="1040">
        <v>1347</v>
      </c>
      <c r="AV32" s="1040"/>
      <c r="AW32" s="1040"/>
      <c r="AX32" s="1040"/>
      <c r="AY32" s="1040"/>
      <c r="AZ32" s="1111" t="s">
        <v>566</v>
      </c>
      <c r="BA32" s="1111"/>
      <c r="BB32" s="1111"/>
      <c r="BC32" s="1111"/>
      <c r="BD32" s="1111"/>
      <c r="BE32" s="1101" t="s">
        <v>395</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377</v>
      </c>
      <c r="B63" s="1013" t="s">
        <v>397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459</v>
      </c>
      <c r="AG63" s="1028"/>
      <c r="AH63" s="1028"/>
      <c r="AI63" s="1028"/>
      <c r="AJ63" s="1099"/>
      <c r="AK63" s="1100"/>
      <c r="AL63" s="1032"/>
      <c r="AM63" s="1032"/>
      <c r="AN63" s="1032"/>
      <c r="AO63" s="1032"/>
      <c r="AP63" s="1028">
        <v>2611</v>
      </c>
      <c r="AQ63" s="1028"/>
      <c r="AR63" s="1028"/>
      <c r="AS63" s="1028"/>
      <c r="AT63" s="1028"/>
      <c r="AU63" s="1028">
        <v>1401</v>
      </c>
      <c r="AV63" s="1028"/>
      <c r="AW63" s="1028"/>
      <c r="AX63" s="1028"/>
      <c r="AY63" s="1028"/>
      <c r="AZ63" s="1094"/>
      <c r="BA63" s="1094"/>
      <c r="BB63" s="1094"/>
      <c r="BC63" s="1094"/>
      <c r="BD63" s="1094"/>
      <c r="BE63" s="1029"/>
      <c r="BF63" s="1029"/>
      <c r="BG63" s="1029"/>
      <c r="BH63" s="1029"/>
      <c r="BI63" s="1030"/>
      <c r="BJ63" s="1095" t="s">
        <v>121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398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399</v>
      </c>
      <c r="B66" s="1065"/>
      <c r="C66" s="1065"/>
      <c r="D66" s="1065"/>
      <c r="E66" s="1065"/>
      <c r="F66" s="1065"/>
      <c r="G66" s="1065"/>
      <c r="H66" s="1065"/>
      <c r="I66" s="1065"/>
      <c r="J66" s="1065"/>
      <c r="K66" s="1065"/>
      <c r="L66" s="1065"/>
      <c r="M66" s="1065"/>
      <c r="N66" s="1065"/>
      <c r="O66" s="1065"/>
      <c r="P66" s="1066"/>
      <c r="Q66" s="1070" t="s">
        <v>400</v>
      </c>
      <c r="R66" s="1071"/>
      <c r="S66" s="1071"/>
      <c r="T66" s="1071"/>
      <c r="U66" s="1072"/>
      <c r="V66" s="1070" t="s">
        <v>401</v>
      </c>
      <c r="W66" s="1071"/>
      <c r="X66" s="1071"/>
      <c r="Y66" s="1071"/>
      <c r="Z66" s="1072"/>
      <c r="AA66" s="1070" t="s">
        <v>383</v>
      </c>
      <c r="AB66" s="1071"/>
      <c r="AC66" s="1071"/>
      <c r="AD66" s="1071"/>
      <c r="AE66" s="1072"/>
      <c r="AF66" s="1076" t="s">
        <v>384</v>
      </c>
      <c r="AG66" s="1077"/>
      <c r="AH66" s="1077"/>
      <c r="AI66" s="1077"/>
      <c r="AJ66" s="1078"/>
      <c r="AK66" s="1070" t="s">
        <v>385</v>
      </c>
      <c r="AL66" s="1065"/>
      <c r="AM66" s="1065"/>
      <c r="AN66" s="1065"/>
      <c r="AO66" s="1066"/>
      <c r="AP66" s="1070" t="s">
        <v>402</v>
      </c>
      <c r="AQ66" s="1071"/>
      <c r="AR66" s="1071"/>
      <c r="AS66" s="1071"/>
      <c r="AT66" s="1072"/>
      <c r="AU66" s="1070" t="s">
        <v>403</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564</v>
      </c>
      <c r="C68" s="1055"/>
      <c r="D68" s="1055"/>
      <c r="E68" s="1055"/>
      <c r="F68" s="1055"/>
      <c r="G68" s="1055"/>
      <c r="H68" s="1055"/>
      <c r="I68" s="1055"/>
      <c r="J68" s="1055"/>
      <c r="K68" s="1055"/>
      <c r="L68" s="1055"/>
      <c r="M68" s="1055"/>
      <c r="N68" s="1055"/>
      <c r="O68" s="1055"/>
      <c r="P68" s="1056"/>
      <c r="Q68" s="1057">
        <v>84</v>
      </c>
      <c r="R68" s="1051"/>
      <c r="S68" s="1051"/>
      <c r="T68" s="1051"/>
      <c r="U68" s="1051"/>
      <c r="V68" s="1051">
        <v>42</v>
      </c>
      <c r="W68" s="1051"/>
      <c r="X68" s="1051"/>
      <c r="Y68" s="1051"/>
      <c r="Z68" s="1051"/>
      <c r="AA68" s="1051">
        <v>41</v>
      </c>
      <c r="AB68" s="1051"/>
      <c r="AC68" s="1051"/>
      <c r="AD68" s="1051"/>
      <c r="AE68" s="1051"/>
      <c r="AF68" s="1051">
        <v>41</v>
      </c>
      <c r="AG68" s="1051"/>
      <c r="AH68" s="1051"/>
      <c r="AI68" s="1051"/>
      <c r="AJ68" s="1051"/>
      <c r="AK68" s="1051" t="s">
        <v>565</v>
      </c>
      <c r="AL68" s="1051"/>
      <c r="AM68" s="1051"/>
      <c r="AN68" s="1051"/>
      <c r="AO68" s="1051"/>
      <c r="AP68" s="1051" t="s">
        <v>566</v>
      </c>
      <c r="AQ68" s="1051"/>
      <c r="AR68" s="1051"/>
      <c r="AS68" s="1051"/>
      <c r="AT68" s="1051"/>
      <c r="AU68" s="1051" t="s">
        <v>567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568</v>
      </c>
      <c r="C69" s="1044"/>
      <c r="D69" s="1044"/>
      <c r="E69" s="1044"/>
      <c r="F69" s="1044"/>
      <c r="G69" s="1044"/>
      <c r="H69" s="1044"/>
      <c r="I69" s="1044"/>
      <c r="J69" s="1044"/>
      <c r="K69" s="1044"/>
      <c r="L69" s="1044"/>
      <c r="M69" s="1044"/>
      <c r="N69" s="1044"/>
      <c r="O69" s="1044"/>
      <c r="P69" s="1045"/>
      <c r="Q69" s="1046">
        <v>38</v>
      </c>
      <c r="R69" s="1040"/>
      <c r="S69" s="1040"/>
      <c r="T69" s="1040"/>
      <c r="U69" s="1040"/>
      <c r="V69" s="1040">
        <v>9</v>
      </c>
      <c r="W69" s="1040"/>
      <c r="X69" s="1040"/>
      <c r="Y69" s="1040"/>
      <c r="Z69" s="1040"/>
      <c r="AA69" s="1040">
        <v>29</v>
      </c>
      <c r="AB69" s="1040"/>
      <c r="AC69" s="1040"/>
      <c r="AD69" s="1040"/>
      <c r="AE69" s="1040"/>
      <c r="AF69" s="1040">
        <v>29</v>
      </c>
      <c r="AG69" s="1040"/>
      <c r="AH69" s="1040"/>
      <c r="AI69" s="1040"/>
      <c r="AJ69" s="1040"/>
      <c r="AK69" s="1040" t="s">
        <v>567</v>
      </c>
      <c r="AL69" s="1040"/>
      <c r="AM69" s="1040"/>
      <c r="AN69" s="1040"/>
      <c r="AO69" s="1040"/>
      <c r="AP69" s="1040" t="s">
        <v>567</v>
      </c>
      <c r="AQ69" s="1040"/>
      <c r="AR69" s="1040"/>
      <c r="AS69" s="1040"/>
      <c r="AT69" s="1040"/>
      <c r="AU69" s="1040" t="s">
        <v>566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569</v>
      </c>
      <c r="C70" s="1044"/>
      <c r="D70" s="1044"/>
      <c r="E70" s="1044"/>
      <c r="F70" s="1044"/>
      <c r="G70" s="1044"/>
      <c r="H70" s="1044"/>
      <c r="I70" s="1044"/>
      <c r="J70" s="1044"/>
      <c r="K70" s="1044"/>
      <c r="L70" s="1044"/>
      <c r="M70" s="1044"/>
      <c r="N70" s="1044"/>
      <c r="O70" s="1044"/>
      <c r="P70" s="1045"/>
      <c r="Q70" s="1046">
        <v>8</v>
      </c>
      <c r="R70" s="1040"/>
      <c r="S70" s="1040"/>
      <c r="T70" s="1040"/>
      <c r="U70" s="1040"/>
      <c r="V70" s="1040">
        <v>5</v>
      </c>
      <c r="W70" s="1040"/>
      <c r="X70" s="1040"/>
      <c r="Y70" s="1040"/>
      <c r="Z70" s="1040"/>
      <c r="AA70" s="1040">
        <v>2</v>
      </c>
      <c r="AB70" s="1040"/>
      <c r="AC70" s="1040"/>
      <c r="AD70" s="1040"/>
      <c r="AE70" s="1040"/>
      <c r="AF70" s="1040">
        <v>2</v>
      </c>
      <c r="AG70" s="1040"/>
      <c r="AH70" s="1040"/>
      <c r="AI70" s="1040"/>
      <c r="AJ70" s="1040"/>
      <c r="AK70" s="1040" t="s">
        <v>566</v>
      </c>
      <c r="AL70" s="1040"/>
      <c r="AM70" s="1040"/>
      <c r="AN70" s="1040"/>
      <c r="AO70" s="1040"/>
      <c r="AP70" s="1040" t="s">
        <v>567</v>
      </c>
      <c r="AQ70" s="1040"/>
      <c r="AR70" s="1040"/>
      <c r="AS70" s="1040"/>
      <c r="AT70" s="1040"/>
      <c r="AU70" s="1040" t="s">
        <v>565</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570</v>
      </c>
      <c r="C71" s="1044"/>
      <c r="D71" s="1044"/>
      <c r="E71" s="1044"/>
      <c r="F71" s="1044"/>
      <c r="G71" s="1044"/>
      <c r="H71" s="1044"/>
      <c r="I71" s="1044"/>
      <c r="J71" s="1044"/>
      <c r="K71" s="1044"/>
      <c r="L71" s="1044"/>
      <c r="M71" s="1044"/>
      <c r="N71" s="1044"/>
      <c r="O71" s="1044"/>
      <c r="P71" s="1045"/>
      <c r="Q71" s="1046">
        <v>9</v>
      </c>
      <c r="R71" s="1040"/>
      <c r="S71" s="1040"/>
      <c r="T71" s="1040"/>
      <c r="U71" s="1040"/>
      <c r="V71" s="1040">
        <v>1</v>
      </c>
      <c r="W71" s="1040"/>
      <c r="X71" s="1040"/>
      <c r="Y71" s="1040"/>
      <c r="Z71" s="1040"/>
      <c r="AA71" s="1040">
        <v>8</v>
      </c>
      <c r="AB71" s="1040"/>
      <c r="AC71" s="1040"/>
      <c r="AD71" s="1040"/>
      <c r="AE71" s="1040"/>
      <c r="AF71" s="1040">
        <v>8</v>
      </c>
      <c r="AG71" s="1040"/>
      <c r="AH71" s="1040"/>
      <c r="AI71" s="1040"/>
      <c r="AJ71" s="1040"/>
      <c r="AK71" s="1040" t="s">
        <v>566</v>
      </c>
      <c r="AL71" s="1040"/>
      <c r="AM71" s="1040"/>
      <c r="AN71" s="1040"/>
      <c r="AO71" s="1040"/>
      <c r="AP71" s="1040" t="s">
        <v>567</v>
      </c>
      <c r="AQ71" s="1040"/>
      <c r="AR71" s="1040"/>
      <c r="AS71" s="1040"/>
      <c r="AT71" s="1040"/>
      <c r="AU71" s="1040" t="s">
        <v>565</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571</v>
      </c>
      <c r="C72" s="1044"/>
      <c r="D72" s="1044"/>
      <c r="E72" s="1044"/>
      <c r="F72" s="1044"/>
      <c r="G72" s="1044"/>
      <c r="H72" s="1044"/>
      <c r="I72" s="1044"/>
      <c r="J72" s="1044"/>
      <c r="K72" s="1044"/>
      <c r="L72" s="1044"/>
      <c r="M72" s="1044"/>
      <c r="N72" s="1044"/>
      <c r="O72" s="1044"/>
      <c r="P72" s="1045"/>
      <c r="Q72" s="1046">
        <v>35</v>
      </c>
      <c r="R72" s="1040"/>
      <c r="S72" s="1040"/>
      <c r="T72" s="1040"/>
      <c r="U72" s="1040"/>
      <c r="V72" s="1040">
        <v>14</v>
      </c>
      <c r="W72" s="1040"/>
      <c r="X72" s="1040"/>
      <c r="Y72" s="1040"/>
      <c r="Z72" s="1040"/>
      <c r="AA72" s="1040">
        <v>21</v>
      </c>
      <c r="AB72" s="1040"/>
      <c r="AC72" s="1040"/>
      <c r="AD72" s="1040"/>
      <c r="AE72" s="1040"/>
      <c r="AF72" s="1040">
        <v>21</v>
      </c>
      <c r="AG72" s="1040"/>
      <c r="AH72" s="1040"/>
      <c r="AI72" s="1040"/>
      <c r="AJ72" s="1040"/>
      <c r="AK72" s="1040" t="s">
        <v>566</v>
      </c>
      <c r="AL72" s="1040"/>
      <c r="AM72" s="1040"/>
      <c r="AN72" s="1040"/>
      <c r="AO72" s="1040"/>
      <c r="AP72" s="1040" t="s">
        <v>567</v>
      </c>
      <c r="AQ72" s="1040"/>
      <c r="AR72" s="1040"/>
      <c r="AS72" s="1040"/>
      <c r="AT72" s="1040"/>
      <c r="AU72" s="1040" t="s">
        <v>565</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572</v>
      </c>
      <c r="C73" s="1044"/>
      <c r="D73" s="1044"/>
      <c r="E73" s="1044"/>
      <c r="F73" s="1044"/>
      <c r="G73" s="1044"/>
      <c r="H73" s="1044"/>
      <c r="I73" s="1044"/>
      <c r="J73" s="1044"/>
      <c r="K73" s="1044"/>
      <c r="L73" s="1044"/>
      <c r="M73" s="1044"/>
      <c r="N73" s="1044"/>
      <c r="O73" s="1044"/>
      <c r="P73" s="1045"/>
      <c r="Q73" s="1046">
        <v>15</v>
      </c>
      <c r="R73" s="1040"/>
      <c r="S73" s="1040"/>
      <c r="T73" s="1040"/>
      <c r="U73" s="1040"/>
      <c r="V73" s="1040">
        <v>11</v>
      </c>
      <c r="W73" s="1040"/>
      <c r="X73" s="1040"/>
      <c r="Y73" s="1040"/>
      <c r="Z73" s="1040"/>
      <c r="AA73" s="1040">
        <v>4</v>
      </c>
      <c r="AB73" s="1040"/>
      <c r="AC73" s="1040"/>
      <c r="AD73" s="1040"/>
      <c r="AE73" s="1040"/>
      <c r="AF73" s="1040">
        <v>4</v>
      </c>
      <c r="AG73" s="1040"/>
      <c r="AH73" s="1040"/>
      <c r="AI73" s="1040"/>
      <c r="AJ73" s="1040"/>
      <c r="AK73" s="1040" t="s">
        <v>566</v>
      </c>
      <c r="AL73" s="1040"/>
      <c r="AM73" s="1040"/>
      <c r="AN73" s="1040"/>
      <c r="AO73" s="1040"/>
      <c r="AP73" s="1040" t="s">
        <v>567</v>
      </c>
      <c r="AQ73" s="1040"/>
      <c r="AR73" s="1040"/>
      <c r="AS73" s="1040"/>
      <c r="AT73" s="1040"/>
      <c r="AU73" s="1040" t="s">
        <v>565</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573</v>
      </c>
      <c r="C74" s="1044"/>
      <c r="D74" s="1044"/>
      <c r="E74" s="1044"/>
      <c r="F74" s="1044"/>
      <c r="G74" s="1044"/>
      <c r="H74" s="1044"/>
      <c r="I74" s="1044"/>
      <c r="J74" s="1044"/>
      <c r="K74" s="1044"/>
      <c r="L74" s="1044"/>
      <c r="M74" s="1044"/>
      <c r="N74" s="1044"/>
      <c r="O74" s="1044"/>
      <c r="P74" s="1045"/>
      <c r="Q74" s="1046">
        <v>248</v>
      </c>
      <c r="R74" s="1040"/>
      <c r="S74" s="1040"/>
      <c r="T74" s="1040"/>
      <c r="U74" s="1040"/>
      <c r="V74" s="1040">
        <v>211</v>
      </c>
      <c r="W74" s="1040"/>
      <c r="X74" s="1040"/>
      <c r="Y74" s="1040"/>
      <c r="Z74" s="1040"/>
      <c r="AA74" s="1040">
        <v>37</v>
      </c>
      <c r="AB74" s="1040"/>
      <c r="AC74" s="1040"/>
      <c r="AD74" s="1040"/>
      <c r="AE74" s="1040"/>
      <c r="AF74" s="1040">
        <v>36</v>
      </c>
      <c r="AG74" s="1040"/>
      <c r="AH74" s="1040"/>
      <c r="AI74" s="1040"/>
      <c r="AJ74" s="1040"/>
      <c r="AK74" s="1040" t="s">
        <v>566</v>
      </c>
      <c r="AL74" s="1040"/>
      <c r="AM74" s="1040"/>
      <c r="AN74" s="1040"/>
      <c r="AO74" s="1040"/>
      <c r="AP74" s="1040" t="s">
        <v>567</v>
      </c>
      <c r="AQ74" s="1040"/>
      <c r="AR74" s="1040"/>
      <c r="AS74" s="1040"/>
      <c r="AT74" s="1040"/>
      <c r="AU74" s="1040" t="s">
        <v>565</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574</v>
      </c>
      <c r="C75" s="1044"/>
      <c r="D75" s="1044"/>
      <c r="E75" s="1044"/>
      <c r="F75" s="1044"/>
      <c r="G75" s="1044"/>
      <c r="H75" s="1044"/>
      <c r="I75" s="1044"/>
      <c r="J75" s="1044"/>
      <c r="K75" s="1044"/>
      <c r="L75" s="1044"/>
      <c r="M75" s="1044"/>
      <c r="N75" s="1044"/>
      <c r="O75" s="1044"/>
      <c r="P75" s="1045"/>
      <c r="Q75" s="1047">
        <v>382</v>
      </c>
      <c r="R75" s="1048"/>
      <c r="S75" s="1048"/>
      <c r="T75" s="1048"/>
      <c r="U75" s="1049"/>
      <c r="V75" s="1050">
        <v>337</v>
      </c>
      <c r="W75" s="1048"/>
      <c r="X75" s="1048"/>
      <c r="Y75" s="1048"/>
      <c r="Z75" s="1049"/>
      <c r="AA75" s="1050">
        <v>45</v>
      </c>
      <c r="AB75" s="1048"/>
      <c r="AC75" s="1048"/>
      <c r="AD75" s="1048"/>
      <c r="AE75" s="1049"/>
      <c r="AF75" s="1050">
        <v>45</v>
      </c>
      <c r="AG75" s="1048"/>
      <c r="AH75" s="1048"/>
      <c r="AI75" s="1048"/>
      <c r="AJ75" s="1049"/>
      <c r="AK75" s="1040" t="s">
        <v>566</v>
      </c>
      <c r="AL75" s="1040"/>
      <c r="AM75" s="1040"/>
      <c r="AN75" s="1040"/>
      <c r="AO75" s="1040"/>
      <c r="AP75" s="1040" t="s">
        <v>567</v>
      </c>
      <c r="AQ75" s="1040"/>
      <c r="AR75" s="1040"/>
      <c r="AS75" s="1040"/>
      <c r="AT75" s="1040"/>
      <c r="AU75" s="1040" t="s">
        <v>565</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575</v>
      </c>
      <c r="C76" s="1044"/>
      <c r="D76" s="1044"/>
      <c r="E76" s="1044"/>
      <c r="F76" s="1044"/>
      <c r="G76" s="1044"/>
      <c r="H76" s="1044"/>
      <c r="I76" s="1044"/>
      <c r="J76" s="1044"/>
      <c r="K76" s="1044"/>
      <c r="L76" s="1044"/>
      <c r="M76" s="1044"/>
      <c r="N76" s="1044"/>
      <c r="O76" s="1044"/>
      <c r="P76" s="1045"/>
      <c r="Q76" s="1047">
        <v>3920</v>
      </c>
      <c r="R76" s="1048"/>
      <c r="S76" s="1048"/>
      <c r="T76" s="1048"/>
      <c r="U76" s="1049"/>
      <c r="V76" s="1050">
        <v>3739</v>
      </c>
      <c r="W76" s="1048"/>
      <c r="X76" s="1048"/>
      <c r="Y76" s="1048"/>
      <c r="Z76" s="1049"/>
      <c r="AA76" s="1050">
        <v>180</v>
      </c>
      <c r="AB76" s="1048"/>
      <c r="AC76" s="1048"/>
      <c r="AD76" s="1048"/>
      <c r="AE76" s="1049"/>
      <c r="AF76" s="1050">
        <v>180</v>
      </c>
      <c r="AG76" s="1048"/>
      <c r="AH76" s="1048"/>
      <c r="AI76" s="1048"/>
      <c r="AJ76" s="1049"/>
      <c r="AK76" s="1040">
        <v>1</v>
      </c>
      <c r="AL76" s="1040"/>
      <c r="AM76" s="1040"/>
      <c r="AN76" s="1040"/>
      <c r="AO76" s="1040"/>
      <c r="AP76" s="1040" t="s">
        <v>567</v>
      </c>
      <c r="AQ76" s="1040"/>
      <c r="AR76" s="1040"/>
      <c r="AS76" s="1040"/>
      <c r="AT76" s="1040"/>
      <c r="AU76" s="1040" t="s">
        <v>565</v>
      </c>
      <c r="AV76" s="1040"/>
      <c r="AW76" s="1040"/>
      <c r="AX76" s="1040"/>
      <c r="AY76" s="1040"/>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576</v>
      </c>
      <c r="C77" s="1044"/>
      <c r="D77" s="1044"/>
      <c r="E77" s="1044"/>
      <c r="F77" s="1044"/>
      <c r="G77" s="1044"/>
      <c r="H77" s="1044"/>
      <c r="I77" s="1044"/>
      <c r="J77" s="1044"/>
      <c r="K77" s="1044"/>
      <c r="L77" s="1044"/>
      <c r="M77" s="1044"/>
      <c r="N77" s="1044"/>
      <c r="O77" s="1044"/>
      <c r="P77" s="1045"/>
      <c r="Q77" s="1047">
        <v>3570</v>
      </c>
      <c r="R77" s="1048"/>
      <c r="S77" s="1048"/>
      <c r="T77" s="1048"/>
      <c r="U77" s="1049"/>
      <c r="V77" s="1050">
        <v>3100</v>
      </c>
      <c r="W77" s="1048"/>
      <c r="X77" s="1048"/>
      <c r="Y77" s="1048"/>
      <c r="Z77" s="1049"/>
      <c r="AA77" s="1050">
        <v>470</v>
      </c>
      <c r="AB77" s="1048"/>
      <c r="AC77" s="1048"/>
      <c r="AD77" s="1048"/>
      <c r="AE77" s="1049"/>
      <c r="AF77" s="1050">
        <v>470</v>
      </c>
      <c r="AG77" s="1048"/>
      <c r="AH77" s="1048"/>
      <c r="AI77" s="1048"/>
      <c r="AJ77" s="1049"/>
      <c r="AK77" s="1040">
        <v>63</v>
      </c>
      <c r="AL77" s="1040"/>
      <c r="AM77" s="1040"/>
      <c r="AN77" s="1040"/>
      <c r="AO77" s="1040"/>
      <c r="AP77" s="1040" t="s">
        <v>567</v>
      </c>
      <c r="AQ77" s="1040"/>
      <c r="AR77" s="1040"/>
      <c r="AS77" s="1040"/>
      <c r="AT77" s="1040"/>
      <c r="AU77" s="1040" t="s">
        <v>565</v>
      </c>
      <c r="AV77" s="1040"/>
      <c r="AW77" s="1040"/>
      <c r="AX77" s="1040"/>
      <c r="AY77" s="1040"/>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577</v>
      </c>
      <c r="C78" s="1044"/>
      <c r="D78" s="1044"/>
      <c r="E78" s="1044"/>
      <c r="F78" s="1044"/>
      <c r="G78" s="1044"/>
      <c r="H78" s="1044"/>
      <c r="I78" s="1044"/>
      <c r="J78" s="1044"/>
      <c r="K78" s="1044"/>
      <c r="L78" s="1044"/>
      <c r="M78" s="1044"/>
      <c r="N78" s="1044"/>
      <c r="O78" s="1044"/>
      <c r="P78" s="1045"/>
      <c r="Q78" s="1046">
        <v>883572</v>
      </c>
      <c r="R78" s="1040"/>
      <c r="S78" s="1040"/>
      <c r="T78" s="1040"/>
      <c r="U78" s="1040"/>
      <c r="V78" s="1040">
        <v>863176</v>
      </c>
      <c r="W78" s="1040"/>
      <c r="X78" s="1040"/>
      <c r="Y78" s="1040"/>
      <c r="Z78" s="1040"/>
      <c r="AA78" s="1040">
        <v>20396</v>
      </c>
      <c r="AB78" s="1040"/>
      <c r="AC78" s="1040"/>
      <c r="AD78" s="1040"/>
      <c r="AE78" s="1040"/>
      <c r="AF78" s="1040">
        <v>20396</v>
      </c>
      <c r="AG78" s="1040"/>
      <c r="AH78" s="1040"/>
      <c r="AI78" s="1040"/>
      <c r="AJ78" s="1040"/>
      <c r="AK78" s="1040">
        <v>5429</v>
      </c>
      <c r="AL78" s="1040"/>
      <c r="AM78" s="1040"/>
      <c r="AN78" s="1040"/>
      <c r="AO78" s="1040"/>
      <c r="AP78" s="1040" t="s">
        <v>567</v>
      </c>
      <c r="AQ78" s="1040"/>
      <c r="AR78" s="1040"/>
      <c r="AS78" s="1040"/>
      <c r="AT78" s="1040"/>
      <c r="AU78" s="1040" t="s">
        <v>565</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578</v>
      </c>
      <c r="C79" s="1044"/>
      <c r="D79" s="1044"/>
      <c r="E79" s="1044"/>
      <c r="F79" s="1044"/>
      <c r="G79" s="1044"/>
      <c r="H79" s="1044"/>
      <c r="I79" s="1044"/>
      <c r="J79" s="1044"/>
      <c r="K79" s="1044"/>
      <c r="L79" s="1044"/>
      <c r="M79" s="1044"/>
      <c r="N79" s="1044"/>
      <c r="O79" s="1044"/>
      <c r="P79" s="1045"/>
      <c r="Q79" s="1046">
        <v>749</v>
      </c>
      <c r="R79" s="1040"/>
      <c r="S79" s="1040"/>
      <c r="T79" s="1040"/>
      <c r="U79" s="1040"/>
      <c r="V79" s="1040">
        <v>691</v>
      </c>
      <c r="W79" s="1040"/>
      <c r="X79" s="1040"/>
      <c r="Y79" s="1040"/>
      <c r="Z79" s="1040"/>
      <c r="AA79" s="1040">
        <v>57</v>
      </c>
      <c r="AB79" s="1040"/>
      <c r="AC79" s="1040"/>
      <c r="AD79" s="1040"/>
      <c r="AE79" s="1040"/>
      <c r="AF79" s="1040">
        <v>57</v>
      </c>
      <c r="AG79" s="1040"/>
      <c r="AH79" s="1040"/>
      <c r="AI79" s="1040"/>
      <c r="AJ79" s="1040"/>
      <c r="AK79" s="1040">
        <v>57</v>
      </c>
      <c r="AL79" s="1040"/>
      <c r="AM79" s="1040"/>
      <c r="AN79" s="1040"/>
      <c r="AO79" s="1040"/>
      <c r="AP79" s="1040" t="s">
        <v>567</v>
      </c>
      <c r="AQ79" s="1040"/>
      <c r="AR79" s="1040"/>
      <c r="AS79" s="1040"/>
      <c r="AT79" s="1040"/>
      <c r="AU79" s="1040" t="s">
        <v>565</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377</v>
      </c>
      <c r="B88" s="1013" t="s">
        <v>404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21291</v>
      </c>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405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v>
      </c>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413</v>
      </c>
      <c r="AB109" s="963"/>
      <c r="AC109" s="963"/>
      <c r="AD109" s="963"/>
      <c r="AE109" s="964"/>
      <c r="AF109" s="965" t="s">
        <v>297</v>
      </c>
      <c r="AG109" s="963"/>
      <c r="AH109" s="963"/>
      <c r="AI109" s="963"/>
      <c r="AJ109" s="964"/>
      <c r="AK109" s="965" t="s">
        <v>296</v>
      </c>
      <c r="AL109" s="963"/>
      <c r="AM109" s="963"/>
      <c r="AN109" s="963"/>
      <c r="AO109" s="964"/>
      <c r="AP109" s="965" t="s">
        <v>414</v>
      </c>
      <c r="AQ109" s="963"/>
      <c r="AR109" s="963"/>
      <c r="AS109" s="963"/>
      <c r="AT109" s="994"/>
      <c r="AU109" s="962" t="s">
        <v>412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413</v>
      </c>
      <c r="BR109" s="963"/>
      <c r="BS109" s="963"/>
      <c r="BT109" s="963"/>
      <c r="BU109" s="964"/>
      <c r="BV109" s="965" t="s">
        <v>297</v>
      </c>
      <c r="BW109" s="963"/>
      <c r="BX109" s="963"/>
      <c r="BY109" s="963"/>
      <c r="BZ109" s="964"/>
      <c r="CA109" s="965" t="s">
        <v>296</v>
      </c>
      <c r="CB109" s="963"/>
      <c r="CC109" s="963"/>
      <c r="CD109" s="963"/>
      <c r="CE109" s="964"/>
      <c r="CF109" s="1001" t="s">
        <v>414</v>
      </c>
      <c r="CG109" s="1001"/>
      <c r="CH109" s="1001"/>
      <c r="CI109" s="1001"/>
      <c r="CJ109" s="1001"/>
      <c r="CK109" s="965" t="s">
        <v>415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413</v>
      </c>
      <c r="DH109" s="963"/>
      <c r="DI109" s="963"/>
      <c r="DJ109" s="963"/>
      <c r="DK109" s="964"/>
      <c r="DL109" s="965" t="s">
        <v>297</v>
      </c>
      <c r="DM109" s="963"/>
      <c r="DN109" s="963"/>
      <c r="DO109" s="963"/>
      <c r="DP109" s="964"/>
      <c r="DQ109" s="965" t="s">
        <v>296</v>
      </c>
      <c r="DR109" s="963"/>
      <c r="DS109" s="963"/>
      <c r="DT109" s="963"/>
      <c r="DU109" s="964"/>
      <c r="DV109" s="965" t="s">
        <v>414</v>
      </c>
      <c r="DW109" s="963"/>
      <c r="DX109" s="963"/>
      <c r="DY109" s="963"/>
      <c r="DZ109" s="994"/>
    </row>
    <row r="110" spans="1:131" s="226" customFormat="1" ht="26.25" customHeight="1" x14ac:dyDescent="0.15">
      <c r="A110" s="865" t="s">
        <v>416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207844</v>
      </c>
      <c r="AB110" s="956"/>
      <c r="AC110" s="956"/>
      <c r="AD110" s="956"/>
      <c r="AE110" s="957"/>
      <c r="AF110" s="958">
        <v>218214</v>
      </c>
      <c r="AG110" s="956"/>
      <c r="AH110" s="956"/>
      <c r="AI110" s="956"/>
      <c r="AJ110" s="957"/>
      <c r="AK110" s="958">
        <v>215630</v>
      </c>
      <c r="AL110" s="956"/>
      <c r="AM110" s="956"/>
      <c r="AN110" s="956"/>
      <c r="AO110" s="957"/>
      <c r="AP110" s="959">
        <v>6.4</v>
      </c>
      <c r="AQ110" s="960"/>
      <c r="AR110" s="960"/>
      <c r="AS110" s="960"/>
      <c r="AT110" s="961"/>
      <c r="AU110" s="995" t="s">
        <v>66</v>
      </c>
      <c r="AV110" s="996"/>
      <c r="AW110" s="996"/>
      <c r="AX110" s="996"/>
      <c r="AY110" s="996"/>
      <c r="AZ110" s="921" t="s">
        <v>417</v>
      </c>
      <c r="BA110" s="866"/>
      <c r="BB110" s="866"/>
      <c r="BC110" s="866"/>
      <c r="BD110" s="866"/>
      <c r="BE110" s="866"/>
      <c r="BF110" s="866"/>
      <c r="BG110" s="866"/>
      <c r="BH110" s="866"/>
      <c r="BI110" s="866"/>
      <c r="BJ110" s="866"/>
      <c r="BK110" s="866"/>
      <c r="BL110" s="866"/>
      <c r="BM110" s="866"/>
      <c r="BN110" s="866"/>
      <c r="BO110" s="866"/>
      <c r="BP110" s="867"/>
      <c r="BQ110" s="922">
        <v>1991502</v>
      </c>
      <c r="BR110" s="903"/>
      <c r="BS110" s="903"/>
      <c r="BT110" s="903"/>
      <c r="BU110" s="903"/>
      <c r="BV110" s="903">
        <v>1969868</v>
      </c>
      <c r="BW110" s="903"/>
      <c r="BX110" s="903"/>
      <c r="BY110" s="903"/>
      <c r="BZ110" s="903"/>
      <c r="CA110" s="903">
        <v>2156425</v>
      </c>
      <c r="CB110" s="903"/>
      <c r="CC110" s="903"/>
      <c r="CD110" s="903"/>
      <c r="CE110" s="903"/>
      <c r="CF110" s="927">
        <v>63.7</v>
      </c>
      <c r="CG110" s="928"/>
      <c r="CH110" s="928"/>
      <c r="CI110" s="928"/>
      <c r="CJ110" s="928"/>
      <c r="CK110" s="991" t="s">
        <v>418</v>
      </c>
      <c r="CL110" s="877"/>
      <c r="CM110" s="952" t="s">
        <v>419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420</v>
      </c>
      <c r="DH110" s="903"/>
      <c r="DI110" s="903"/>
      <c r="DJ110" s="903"/>
      <c r="DK110" s="903"/>
      <c r="DL110" s="903" t="s">
        <v>421</v>
      </c>
      <c r="DM110" s="903"/>
      <c r="DN110" s="903"/>
      <c r="DO110" s="903"/>
      <c r="DP110" s="903"/>
      <c r="DQ110" s="903" t="s">
        <v>420</v>
      </c>
      <c r="DR110" s="903"/>
      <c r="DS110" s="903"/>
      <c r="DT110" s="903"/>
      <c r="DU110" s="903"/>
      <c r="DV110" s="904" t="s">
        <v>422</v>
      </c>
      <c r="DW110" s="904"/>
      <c r="DX110" s="904"/>
      <c r="DY110" s="904"/>
      <c r="DZ110" s="905"/>
    </row>
    <row r="111" spans="1:131" s="226" customFormat="1" ht="26.25" customHeight="1" x14ac:dyDescent="0.15">
      <c r="A111" s="832" t="s">
        <v>423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420</v>
      </c>
      <c r="AB111" s="984"/>
      <c r="AC111" s="984"/>
      <c r="AD111" s="984"/>
      <c r="AE111" s="985"/>
      <c r="AF111" s="986" t="s">
        <v>121</v>
      </c>
      <c r="AG111" s="984"/>
      <c r="AH111" s="984"/>
      <c r="AI111" s="984"/>
      <c r="AJ111" s="985"/>
      <c r="AK111" s="986" t="s">
        <v>420</v>
      </c>
      <c r="AL111" s="984"/>
      <c r="AM111" s="984"/>
      <c r="AN111" s="984"/>
      <c r="AO111" s="985"/>
      <c r="AP111" s="987" t="s">
        <v>121</v>
      </c>
      <c r="AQ111" s="988"/>
      <c r="AR111" s="988"/>
      <c r="AS111" s="988"/>
      <c r="AT111" s="989"/>
      <c r="AU111" s="997"/>
      <c r="AV111" s="998"/>
      <c r="AW111" s="998"/>
      <c r="AX111" s="998"/>
      <c r="AY111" s="998"/>
      <c r="AZ111" s="873" t="s">
        <v>424</v>
      </c>
      <c r="BA111" s="808"/>
      <c r="BB111" s="808"/>
      <c r="BC111" s="808"/>
      <c r="BD111" s="808"/>
      <c r="BE111" s="808"/>
      <c r="BF111" s="808"/>
      <c r="BG111" s="808"/>
      <c r="BH111" s="808"/>
      <c r="BI111" s="808"/>
      <c r="BJ111" s="808"/>
      <c r="BK111" s="808"/>
      <c r="BL111" s="808"/>
      <c r="BM111" s="808"/>
      <c r="BN111" s="808"/>
      <c r="BO111" s="808"/>
      <c r="BP111" s="809"/>
      <c r="BQ111" s="874" t="s">
        <v>420</v>
      </c>
      <c r="BR111" s="875"/>
      <c r="BS111" s="875"/>
      <c r="BT111" s="875"/>
      <c r="BU111" s="875"/>
      <c r="BV111" s="875" t="s">
        <v>121</v>
      </c>
      <c r="BW111" s="875"/>
      <c r="BX111" s="875"/>
      <c r="BY111" s="875"/>
      <c r="BZ111" s="875"/>
      <c r="CA111" s="875" t="s">
        <v>420</v>
      </c>
      <c r="CB111" s="875"/>
      <c r="CC111" s="875"/>
      <c r="CD111" s="875"/>
      <c r="CE111" s="875"/>
      <c r="CF111" s="936" t="s">
        <v>420</v>
      </c>
      <c r="CG111" s="937"/>
      <c r="CH111" s="937"/>
      <c r="CI111" s="937"/>
      <c r="CJ111" s="937"/>
      <c r="CK111" s="992"/>
      <c r="CL111" s="879"/>
      <c r="CM111" s="882" t="s">
        <v>425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121</v>
      </c>
      <c r="DH111" s="875"/>
      <c r="DI111" s="875"/>
      <c r="DJ111" s="875"/>
      <c r="DK111" s="875"/>
      <c r="DL111" s="875" t="s">
        <v>420</v>
      </c>
      <c r="DM111" s="875"/>
      <c r="DN111" s="875"/>
      <c r="DO111" s="875"/>
      <c r="DP111" s="875"/>
      <c r="DQ111" s="875" t="s">
        <v>121</v>
      </c>
      <c r="DR111" s="875"/>
      <c r="DS111" s="875"/>
      <c r="DT111" s="875"/>
      <c r="DU111" s="875"/>
      <c r="DV111" s="852" t="s">
        <v>421</v>
      </c>
      <c r="DW111" s="852"/>
      <c r="DX111" s="852"/>
      <c r="DY111" s="852"/>
      <c r="DZ111" s="853"/>
    </row>
    <row r="112" spans="1:131" s="226" customFormat="1" ht="26.25" customHeight="1" x14ac:dyDescent="0.15">
      <c r="A112" s="977" t="s">
        <v>426</v>
      </c>
      <c r="B112" s="978"/>
      <c r="C112" s="808" t="s">
        <v>427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421</v>
      </c>
      <c r="AB112" s="838"/>
      <c r="AC112" s="838"/>
      <c r="AD112" s="838"/>
      <c r="AE112" s="839"/>
      <c r="AF112" s="840" t="s">
        <v>121</v>
      </c>
      <c r="AG112" s="838"/>
      <c r="AH112" s="838"/>
      <c r="AI112" s="838"/>
      <c r="AJ112" s="839"/>
      <c r="AK112" s="840" t="s">
        <v>121</v>
      </c>
      <c r="AL112" s="838"/>
      <c r="AM112" s="838"/>
      <c r="AN112" s="838"/>
      <c r="AO112" s="839"/>
      <c r="AP112" s="885" t="s">
        <v>121</v>
      </c>
      <c r="AQ112" s="886"/>
      <c r="AR112" s="886"/>
      <c r="AS112" s="886"/>
      <c r="AT112" s="887"/>
      <c r="AU112" s="997"/>
      <c r="AV112" s="998"/>
      <c r="AW112" s="998"/>
      <c r="AX112" s="998"/>
      <c r="AY112" s="998"/>
      <c r="AZ112" s="873" t="s">
        <v>428</v>
      </c>
      <c r="BA112" s="808"/>
      <c r="BB112" s="808"/>
      <c r="BC112" s="808"/>
      <c r="BD112" s="808"/>
      <c r="BE112" s="808"/>
      <c r="BF112" s="808"/>
      <c r="BG112" s="808"/>
      <c r="BH112" s="808"/>
      <c r="BI112" s="808"/>
      <c r="BJ112" s="808"/>
      <c r="BK112" s="808"/>
      <c r="BL112" s="808"/>
      <c r="BM112" s="808"/>
      <c r="BN112" s="808"/>
      <c r="BO112" s="808"/>
      <c r="BP112" s="809"/>
      <c r="BQ112" s="874">
        <v>1657614</v>
      </c>
      <c r="BR112" s="875"/>
      <c r="BS112" s="875"/>
      <c r="BT112" s="875"/>
      <c r="BU112" s="875"/>
      <c r="BV112" s="875">
        <v>1484895</v>
      </c>
      <c r="BW112" s="875"/>
      <c r="BX112" s="875"/>
      <c r="BY112" s="875"/>
      <c r="BZ112" s="875"/>
      <c r="CA112" s="875">
        <v>1400981</v>
      </c>
      <c r="CB112" s="875"/>
      <c r="CC112" s="875"/>
      <c r="CD112" s="875"/>
      <c r="CE112" s="875"/>
      <c r="CF112" s="936">
        <v>41.4</v>
      </c>
      <c r="CG112" s="937"/>
      <c r="CH112" s="937"/>
      <c r="CI112" s="937"/>
      <c r="CJ112" s="937"/>
      <c r="CK112" s="992"/>
      <c r="CL112" s="879"/>
      <c r="CM112" s="882" t="s">
        <v>429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420</v>
      </c>
      <c r="DM112" s="875"/>
      <c r="DN112" s="875"/>
      <c r="DO112" s="875"/>
      <c r="DP112" s="875"/>
      <c r="DQ112" s="875" t="s">
        <v>121</v>
      </c>
      <c r="DR112" s="875"/>
      <c r="DS112" s="875"/>
      <c r="DT112" s="875"/>
      <c r="DU112" s="875"/>
      <c r="DV112" s="852" t="s">
        <v>421</v>
      </c>
      <c r="DW112" s="852"/>
      <c r="DX112" s="852"/>
      <c r="DY112" s="852"/>
      <c r="DZ112" s="853"/>
    </row>
    <row r="113" spans="1:130" s="226" customFormat="1" ht="26.25" customHeight="1" x14ac:dyDescent="0.15">
      <c r="A113" s="979"/>
      <c r="B113" s="980"/>
      <c r="C113" s="808" t="s">
        <v>430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253274</v>
      </c>
      <c r="AB113" s="984"/>
      <c r="AC113" s="984"/>
      <c r="AD113" s="984"/>
      <c r="AE113" s="985"/>
      <c r="AF113" s="986">
        <v>249446</v>
      </c>
      <c r="AG113" s="984"/>
      <c r="AH113" s="984"/>
      <c r="AI113" s="984"/>
      <c r="AJ113" s="985"/>
      <c r="AK113" s="986">
        <v>244980</v>
      </c>
      <c r="AL113" s="984"/>
      <c r="AM113" s="984"/>
      <c r="AN113" s="984"/>
      <c r="AO113" s="985"/>
      <c r="AP113" s="987">
        <v>7.2</v>
      </c>
      <c r="AQ113" s="988"/>
      <c r="AR113" s="988"/>
      <c r="AS113" s="988"/>
      <c r="AT113" s="989"/>
      <c r="AU113" s="997"/>
      <c r="AV113" s="998"/>
      <c r="AW113" s="998"/>
      <c r="AX113" s="998"/>
      <c r="AY113" s="998"/>
      <c r="AZ113" s="873" t="s">
        <v>431</v>
      </c>
      <c r="BA113" s="808"/>
      <c r="BB113" s="808"/>
      <c r="BC113" s="808"/>
      <c r="BD113" s="808"/>
      <c r="BE113" s="808"/>
      <c r="BF113" s="808"/>
      <c r="BG113" s="808"/>
      <c r="BH113" s="808"/>
      <c r="BI113" s="808"/>
      <c r="BJ113" s="808"/>
      <c r="BK113" s="808"/>
      <c r="BL113" s="808"/>
      <c r="BM113" s="808"/>
      <c r="BN113" s="808"/>
      <c r="BO113" s="808"/>
      <c r="BP113" s="809"/>
      <c r="BQ113" s="874" t="s">
        <v>121</v>
      </c>
      <c r="BR113" s="875"/>
      <c r="BS113" s="875"/>
      <c r="BT113" s="875"/>
      <c r="BU113" s="875"/>
      <c r="BV113" s="875" t="s">
        <v>420</v>
      </c>
      <c r="BW113" s="875"/>
      <c r="BX113" s="875"/>
      <c r="BY113" s="875"/>
      <c r="BZ113" s="875"/>
      <c r="CA113" s="875" t="s">
        <v>121</v>
      </c>
      <c r="CB113" s="875"/>
      <c r="CC113" s="875"/>
      <c r="CD113" s="875"/>
      <c r="CE113" s="875"/>
      <c r="CF113" s="936" t="s">
        <v>121</v>
      </c>
      <c r="CG113" s="937"/>
      <c r="CH113" s="937"/>
      <c r="CI113" s="937"/>
      <c r="CJ113" s="937"/>
      <c r="CK113" s="992"/>
      <c r="CL113" s="879"/>
      <c r="CM113" s="882" t="s">
        <v>432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121</v>
      </c>
      <c r="DH113" s="838"/>
      <c r="DI113" s="838"/>
      <c r="DJ113" s="838"/>
      <c r="DK113" s="839"/>
      <c r="DL113" s="840" t="s">
        <v>121</v>
      </c>
      <c r="DM113" s="838"/>
      <c r="DN113" s="838"/>
      <c r="DO113" s="838"/>
      <c r="DP113" s="839"/>
      <c r="DQ113" s="840" t="s">
        <v>121</v>
      </c>
      <c r="DR113" s="838"/>
      <c r="DS113" s="838"/>
      <c r="DT113" s="838"/>
      <c r="DU113" s="839"/>
      <c r="DV113" s="885" t="s">
        <v>420</v>
      </c>
      <c r="DW113" s="886"/>
      <c r="DX113" s="886"/>
      <c r="DY113" s="886"/>
      <c r="DZ113" s="887"/>
    </row>
    <row r="114" spans="1:130" s="226" customFormat="1" ht="26.25" customHeight="1" x14ac:dyDescent="0.15">
      <c r="A114" s="979"/>
      <c r="B114" s="980"/>
      <c r="C114" s="808" t="s">
        <v>433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121</v>
      </c>
      <c r="AB114" s="838"/>
      <c r="AC114" s="838"/>
      <c r="AD114" s="838"/>
      <c r="AE114" s="839"/>
      <c r="AF114" s="840" t="s">
        <v>121</v>
      </c>
      <c r="AG114" s="838"/>
      <c r="AH114" s="838"/>
      <c r="AI114" s="838"/>
      <c r="AJ114" s="839"/>
      <c r="AK114" s="840" t="s">
        <v>422</v>
      </c>
      <c r="AL114" s="838"/>
      <c r="AM114" s="838"/>
      <c r="AN114" s="838"/>
      <c r="AO114" s="839"/>
      <c r="AP114" s="885" t="s">
        <v>121</v>
      </c>
      <c r="AQ114" s="886"/>
      <c r="AR114" s="886"/>
      <c r="AS114" s="886"/>
      <c r="AT114" s="887"/>
      <c r="AU114" s="997"/>
      <c r="AV114" s="998"/>
      <c r="AW114" s="998"/>
      <c r="AX114" s="998"/>
      <c r="AY114" s="998"/>
      <c r="AZ114" s="873" t="s">
        <v>434</v>
      </c>
      <c r="BA114" s="808"/>
      <c r="BB114" s="808"/>
      <c r="BC114" s="808"/>
      <c r="BD114" s="808"/>
      <c r="BE114" s="808"/>
      <c r="BF114" s="808"/>
      <c r="BG114" s="808"/>
      <c r="BH114" s="808"/>
      <c r="BI114" s="808"/>
      <c r="BJ114" s="808"/>
      <c r="BK114" s="808"/>
      <c r="BL114" s="808"/>
      <c r="BM114" s="808"/>
      <c r="BN114" s="808"/>
      <c r="BO114" s="808"/>
      <c r="BP114" s="809"/>
      <c r="BQ114" s="874">
        <v>1343176</v>
      </c>
      <c r="BR114" s="875"/>
      <c r="BS114" s="875"/>
      <c r="BT114" s="875"/>
      <c r="BU114" s="875"/>
      <c r="BV114" s="875">
        <v>1192973</v>
      </c>
      <c r="BW114" s="875"/>
      <c r="BX114" s="875"/>
      <c r="BY114" s="875"/>
      <c r="BZ114" s="875"/>
      <c r="CA114" s="875">
        <v>1111035</v>
      </c>
      <c r="CB114" s="875"/>
      <c r="CC114" s="875"/>
      <c r="CD114" s="875"/>
      <c r="CE114" s="875"/>
      <c r="CF114" s="936">
        <v>32.799999999999997</v>
      </c>
      <c r="CG114" s="937"/>
      <c r="CH114" s="937"/>
      <c r="CI114" s="937"/>
      <c r="CJ114" s="937"/>
      <c r="CK114" s="992"/>
      <c r="CL114" s="879"/>
      <c r="CM114" s="882" t="s">
        <v>435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421</v>
      </c>
      <c r="DH114" s="838"/>
      <c r="DI114" s="838"/>
      <c r="DJ114" s="838"/>
      <c r="DK114" s="839"/>
      <c r="DL114" s="840" t="s">
        <v>421</v>
      </c>
      <c r="DM114" s="838"/>
      <c r="DN114" s="838"/>
      <c r="DO114" s="838"/>
      <c r="DP114" s="839"/>
      <c r="DQ114" s="840" t="s">
        <v>421</v>
      </c>
      <c r="DR114" s="838"/>
      <c r="DS114" s="838"/>
      <c r="DT114" s="838"/>
      <c r="DU114" s="839"/>
      <c r="DV114" s="885" t="s">
        <v>420</v>
      </c>
      <c r="DW114" s="886"/>
      <c r="DX114" s="886"/>
      <c r="DY114" s="886"/>
      <c r="DZ114" s="887"/>
    </row>
    <row r="115" spans="1:130" s="226" customFormat="1" ht="26.25" customHeight="1" x14ac:dyDescent="0.15">
      <c r="A115" s="979"/>
      <c r="B115" s="980"/>
      <c r="C115" s="808" t="s">
        <v>436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121</v>
      </c>
      <c r="AB115" s="984"/>
      <c r="AC115" s="984"/>
      <c r="AD115" s="984"/>
      <c r="AE115" s="985"/>
      <c r="AF115" s="986" t="s">
        <v>121</v>
      </c>
      <c r="AG115" s="984"/>
      <c r="AH115" s="984"/>
      <c r="AI115" s="984"/>
      <c r="AJ115" s="985"/>
      <c r="AK115" s="986" t="s">
        <v>121</v>
      </c>
      <c r="AL115" s="984"/>
      <c r="AM115" s="984"/>
      <c r="AN115" s="984"/>
      <c r="AO115" s="985"/>
      <c r="AP115" s="987" t="s">
        <v>121</v>
      </c>
      <c r="AQ115" s="988"/>
      <c r="AR115" s="988"/>
      <c r="AS115" s="988"/>
      <c r="AT115" s="989"/>
      <c r="AU115" s="997"/>
      <c r="AV115" s="998"/>
      <c r="AW115" s="998"/>
      <c r="AX115" s="998"/>
      <c r="AY115" s="998"/>
      <c r="AZ115" s="873" t="s">
        <v>437</v>
      </c>
      <c r="BA115" s="808"/>
      <c r="BB115" s="808"/>
      <c r="BC115" s="808"/>
      <c r="BD115" s="808"/>
      <c r="BE115" s="808"/>
      <c r="BF115" s="808"/>
      <c r="BG115" s="808"/>
      <c r="BH115" s="808"/>
      <c r="BI115" s="808"/>
      <c r="BJ115" s="808"/>
      <c r="BK115" s="808"/>
      <c r="BL115" s="808"/>
      <c r="BM115" s="808"/>
      <c r="BN115" s="808"/>
      <c r="BO115" s="808"/>
      <c r="BP115" s="809"/>
      <c r="BQ115" s="874" t="s">
        <v>422</v>
      </c>
      <c r="BR115" s="875"/>
      <c r="BS115" s="875"/>
      <c r="BT115" s="875"/>
      <c r="BU115" s="875"/>
      <c r="BV115" s="875" t="s">
        <v>421</v>
      </c>
      <c r="BW115" s="875"/>
      <c r="BX115" s="875"/>
      <c r="BY115" s="875"/>
      <c r="BZ115" s="875"/>
      <c r="CA115" s="875" t="s">
        <v>420</v>
      </c>
      <c r="CB115" s="875"/>
      <c r="CC115" s="875"/>
      <c r="CD115" s="875"/>
      <c r="CE115" s="875"/>
      <c r="CF115" s="936" t="s">
        <v>121</v>
      </c>
      <c r="CG115" s="937"/>
      <c r="CH115" s="937"/>
      <c r="CI115" s="937"/>
      <c r="CJ115" s="937"/>
      <c r="CK115" s="992"/>
      <c r="CL115" s="879"/>
      <c r="CM115" s="873" t="s">
        <v>438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421</v>
      </c>
      <c r="DH115" s="838"/>
      <c r="DI115" s="838"/>
      <c r="DJ115" s="838"/>
      <c r="DK115" s="839"/>
      <c r="DL115" s="840" t="s">
        <v>420</v>
      </c>
      <c r="DM115" s="838"/>
      <c r="DN115" s="838"/>
      <c r="DO115" s="838"/>
      <c r="DP115" s="839"/>
      <c r="DQ115" s="840" t="s">
        <v>421</v>
      </c>
      <c r="DR115" s="838"/>
      <c r="DS115" s="838"/>
      <c r="DT115" s="838"/>
      <c r="DU115" s="839"/>
      <c r="DV115" s="885" t="s">
        <v>421</v>
      </c>
      <c r="DW115" s="886"/>
      <c r="DX115" s="886"/>
      <c r="DY115" s="886"/>
      <c r="DZ115" s="887"/>
    </row>
    <row r="116" spans="1:130" s="226" customFormat="1" ht="26.25" customHeight="1" x14ac:dyDescent="0.15">
      <c r="A116" s="981"/>
      <c r="B116" s="982"/>
      <c r="C116" s="941" t="s">
        <v>439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421</v>
      </c>
      <c r="AB116" s="838"/>
      <c r="AC116" s="838"/>
      <c r="AD116" s="838"/>
      <c r="AE116" s="839"/>
      <c r="AF116" s="840" t="s">
        <v>121</v>
      </c>
      <c r="AG116" s="838"/>
      <c r="AH116" s="838"/>
      <c r="AI116" s="838"/>
      <c r="AJ116" s="839"/>
      <c r="AK116" s="840" t="s">
        <v>421</v>
      </c>
      <c r="AL116" s="838"/>
      <c r="AM116" s="838"/>
      <c r="AN116" s="838"/>
      <c r="AO116" s="839"/>
      <c r="AP116" s="885" t="s">
        <v>421</v>
      </c>
      <c r="AQ116" s="886"/>
      <c r="AR116" s="886"/>
      <c r="AS116" s="886"/>
      <c r="AT116" s="887"/>
      <c r="AU116" s="997"/>
      <c r="AV116" s="998"/>
      <c r="AW116" s="998"/>
      <c r="AX116" s="998"/>
      <c r="AY116" s="998"/>
      <c r="AZ116" s="924" t="s">
        <v>440</v>
      </c>
      <c r="BA116" s="925"/>
      <c r="BB116" s="925"/>
      <c r="BC116" s="925"/>
      <c r="BD116" s="925"/>
      <c r="BE116" s="925"/>
      <c r="BF116" s="925"/>
      <c r="BG116" s="925"/>
      <c r="BH116" s="925"/>
      <c r="BI116" s="925"/>
      <c r="BJ116" s="925"/>
      <c r="BK116" s="925"/>
      <c r="BL116" s="925"/>
      <c r="BM116" s="925"/>
      <c r="BN116" s="925"/>
      <c r="BO116" s="925"/>
      <c r="BP116" s="926"/>
      <c r="BQ116" s="874" t="s">
        <v>421</v>
      </c>
      <c r="BR116" s="875"/>
      <c r="BS116" s="875"/>
      <c r="BT116" s="875"/>
      <c r="BU116" s="875"/>
      <c r="BV116" s="875" t="s">
        <v>121</v>
      </c>
      <c r="BW116" s="875"/>
      <c r="BX116" s="875"/>
      <c r="BY116" s="875"/>
      <c r="BZ116" s="875"/>
      <c r="CA116" s="875" t="s">
        <v>121</v>
      </c>
      <c r="CB116" s="875"/>
      <c r="CC116" s="875"/>
      <c r="CD116" s="875"/>
      <c r="CE116" s="875"/>
      <c r="CF116" s="936" t="s">
        <v>420</v>
      </c>
      <c r="CG116" s="937"/>
      <c r="CH116" s="937"/>
      <c r="CI116" s="937"/>
      <c r="CJ116" s="937"/>
      <c r="CK116" s="992"/>
      <c r="CL116" s="879"/>
      <c r="CM116" s="882" t="s">
        <v>441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421</v>
      </c>
      <c r="DH116" s="838"/>
      <c r="DI116" s="838"/>
      <c r="DJ116" s="838"/>
      <c r="DK116" s="839"/>
      <c r="DL116" s="840" t="s">
        <v>121</v>
      </c>
      <c r="DM116" s="838"/>
      <c r="DN116" s="838"/>
      <c r="DO116" s="838"/>
      <c r="DP116" s="839"/>
      <c r="DQ116" s="840" t="s">
        <v>121</v>
      </c>
      <c r="DR116" s="838"/>
      <c r="DS116" s="838"/>
      <c r="DT116" s="838"/>
      <c r="DU116" s="839"/>
      <c r="DV116" s="885" t="s">
        <v>121</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442</v>
      </c>
      <c r="Z117" s="964"/>
      <c r="AA117" s="969">
        <v>461118</v>
      </c>
      <c r="AB117" s="970"/>
      <c r="AC117" s="970"/>
      <c r="AD117" s="970"/>
      <c r="AE117" s="971"/>
      <c r="AF117" s="972">
        <v>467660</v>
      </c>
      <c r="AG117" s="970"/>
      <c r="AH117" s="970"/>
      <c r="AI117" s="970"/>
      <c r="AJ117" s="971"/>
      <c r="AK117" s="972">
        <v>460610</v>
      </c>
      <c r="AL117" s="970"/>
      <c r="AM117" s="970"/>
      <c r="AN117" s="970"/>
      <c r="AO117" s="971"/>
      <c r="AP117" s="973"/>
      <c r="AQ117" s="974"/>
      <c r="AR117" s="974"/>
      <c r="AS117" s="974"/>
      <c r="AT117" s="975"/>
      <c r="AU117" s="997"/>
      <c r="AV117" s="998"/>
      <c r="AW117" s="998"/>
      <c r="AX117" s="998"/>
      <c r="AY117" s="998"/>
      <c r="AZ117" s="924" t="s">
        <v>443</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420</v>
      </c>
      <c r="BW117" s="875"/>
      <c r="BX117" s="875"/>
      <c r="BY117" s="875"/>
      <c r="BZ117" s="875"/>
      <c r="CA117" s="875" t="s">
        <v>420</v>
      </c>
      <c r="CB117" s="875"/>
      <c r="CC117" s="875"/>
      <c r="CD117" s="875"/>
      <c r="CE117" s="875"/>
      <c r="CF117" s="936" t="s">
        <v>420</v>
      </c>
      <c r="CG117" s="937"/>
      <c r="CH117" s="937"/>
      <c r="CI117" s="937"/>
      <c r="CJ117" s="937"/>
      <c r="CK117" s="992"/>
      <c r="CL117" s="879"/>
      <c r="CM117" s="882" t="s">
        <v>444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420</v>
      </c>
      <c r="DH117" s="838"/>
      <c r="DI117" s="838"/>
      <c r="DJ117" s="838"/>
      <c r="DK117" s="839"/>
      <c r="DL117" s="840" t="s">
        <v>420</v>
      </c>
      <c r="DM117" s="838"/>
      <c r="DN117" s="838"/>
      <c r="DO117" s="838"/>
      <c r="DP117" s="839"/>
      <c r="DQ117" s="840" t="s">
        <v>420</v>
      </c>
      <c r="DR117" s="838"/>
      <c r="DS117" s="838"/>
      <c r="DT117" s="838"/>
      <c r="DU117" s="839"/>
      <c r="DV117" s="885" t="s">
        <v>121</v>
      </c>
      <c r="DW117" s="886"/>
      <c r="DX117" s="886"/>
      <c r="DY117" s="886"/>
      <c r="DZ117" s="887"/>
    </row>
    <row r="118" spans="1:130" s="226" customFormat="1" ht="26.25" customHeight="1" x14ac:dyDescent="0.15">
      <c r="A118" s="962" t="s">
        <v>415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413</v>
      </c>
      <c r="AB118" s="963"/>
      <c r="AC118" s="963"/>
      <c r="AD118" s="963"/>
      <c r="AE118" s="964"/>
      <c r="AF118" s="965" t="s">
        <v>297</v>
      </c>
      <c r="AG118" s="963"/>
      <c r="AH118" s="963"/>
      <c r="AI118" s="963"/>
      <c r="AJ118" s="964"/>
      <c r="AK118" s="965" t="s">
        <v>296</v>
      </c>
      <c r="AL118" s="963"/>
      <c r="AM118" s="963"/>
      <c r="AN118" s="963"/>
      <c r="AO118" s="964"/>
      <c r="AP118" s="966" t="s">
        <v>414</v>
      </c>
      <c r="AQ118" s="967"/>
      <c r="AR118" s="967"/>
      <c r="AS118" s="967"/>
      <c r="AT118" s="968"/>
      <c r="AU118" s="997"/>
      <c r="AV118" s="998"/>
      <c r="AW118" s="998"/>
      <c r="AX118" s="998"/>
      <c r="AY118" s="998"/>
      <c r="AZ118" s="940" t="s">
        <v>445</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121</v>
      </c>
      <c r="BW118" s="906"/>
      <c r="BX118" s="906"/>
      <c r="BY118" s="906"/>
      <c r="BZ118" s="906"/>
      <c r="CA118" s="906" t="s">
        <v>446</v>
      </c>
      <c r="CB118" s="906"/>
      <c r="CC118" s="906"/>
      <c r="CD118" s="906"/>
      <c r="CE118" s="906"/>
      <c r="CF118" s="936" t="s">
        <v>447</v>
      </c>
      <c r="CG118" s="937"/>
      <c r="CH118" s="937"/>
      <c r="CI118" s="937"/>
      <c r="CJ118" s="937"/>
      <c r="CK118" s="992"/>
      <c r="CL118" s="879"/>
      <c r="CM118" s="882" t="s">
        <v>448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121</v>
      </c>
      <c r="DM118" s="838"/>
      <c r="DN118" s="838"/>
      <c r="DO118" s="838"/>
      <c r="DP118" s="839"/>
      <c r="DQ118" s="840" t="s">
        <v>447</v>
      </c>
      <c r="DR118" s="838"/>
      <c r="DS118" s="838"/>
      <c r="DT118" s="838"/>
      <c r="DU118" s="839"/>
      <c r="DV118" s="885" t="s">
        <v>449</v>
      </c>
      <c r="DW118" s="886"/>
      <c r="DX118" s="886"/>
      <c r="DY118" s="886"/>
      <c r="DZ118" s="887"/>
    </row>
    <row r="119" spans="1:130" s="226" customFormat="1" ht="26.25" customHeight="1" x14ac:dyDescent="0.15">
      <c r="A119" s="876" t="s">
        <v>418</v>
      </c>
      <c r="B119" s="877"/>
      <c r="C119" s="952" t="s">
        <v>419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121</v>
      </c>
      <c r="AB119" s="956"/>
      <c r="AC119" s="956"/>
      <c r="AD119" s="956"/>
      <c r="AE119" s="957"/>
      <c r="AF119" s="958" t="s">
        <v>121</v>
      </c>
      <c r="AG119" s="956"/>
      <c r="AH119" s="956"/>
      <c r="AI119" s="956"/>
      <c r="AJ119" s="957"/>
      <c r="AK119" s="958" t="s">
        <v>121</v>
      </c>
      <c r="AL119" s="956"/>
      <c r="AM119" s="956"/>
      <c r="AN119" s="956"/>
      <c r="AO119" s="957"/>
      <c r="AP119" s="959" t="s">
        <v>447</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450</v>
      </c>
      <c r="BP119" s="939"/>
      <c r="BQ119" s="943">
        <v>4992292</v>
      </c>
      <c r="BR119" s="906"/>
      <c r="BS119" s="906"/>
      <c r="BT119" s="906"/>
      <c r="BU119" s="906"/>
      <c r="BV119" s="906">
        <v>4647736</v>
      </c>
      <c r="BW119" s="906"/>
      <c r="BX119" s="906"/>
      <c r="BY119" s="906"/>
      <c r="BZ119" s="906"/>
      <c r="CA119" s="906">
        <v>4668441</v>
      </c>
      <c r="CB119" s="906"/>
      <c r="CC119" s="906"/>
      <c r="CD119" s="906"/>
      <c r="CE119" s="906"/>
      <c r="CF119" s="804"/>
      <c r="CG119" s="805"/>
      <c r="CH119" s="805"/>
      <c r="CI119" s="805"/>
      <c r="CJ119" s="895"/>
      <c r="CK119" s="993"/>
      <c r="CL119" s="881"/>
      <c r="CM119" s="899" t="s">
        <v>451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447</v>
      </c>
      <c r="DH119" s="821"/>
      <c r="DI119" s="821"/>
      <c r="DJ119" s="821"/>
      <c r="DK119" s="822"/>
      <c r="DL119" s="823" t="s">
        <v>447</v>
      </c>
      <c r="DM119" s="821"/>
      <c r="DN119" s="821"/>
      <c r="DO119" s="821"/>
      <c r="DP119" s="822"/>
      <c r="DQ119" s="823" t="s">
        <v>121</v>
      </c>
      <c r="DR119" s="821"/>
      <c r="DS119" s="821"/>
      <c r="DT119" s="821"/>
      <c r="DU119" s="822"/>
      <c r="DV119" s="909" t="s">
        <v>447</v>
      </c>
      <c r="DW119" s="910"/>
      <c r="DX119" s="910"/>
      <c r="DY119" s="910"/>
      <c r="DZ119" s="911"/>
    </row>
    <row r="120" spans="1:130" s="226" customFormat="1" ht="26.25" customHeight="1" x14ac:dyDescent="0.15">
      <c r="A120" s="878"/>
      <c r="B120" s="879"/>
      <c r="C120" s="882" t="s">
        <v>425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121</v>
      </c>
      <c r="AG120" s="838"/>
      <c r="AH120" s="838"/>
      <c r="AI120" s="838"/>
      <c r="AJ120" s="839"/>
      <c r="AK120" s="840" t="s">
        <v>447</v>
      </c>
      <c r="AL120" s="838"/>
      <c r="AM120" s="838"/>
      <c r="AN120" s="838"/>
      <c r="AO120" s="839"/>
      <c r="AP120" s="885" t="s">
        <v>121</v>
      </c>
      <c r="AQ120" s="886"/>
      <c r="AR120" s="886"/>
      <c r="AS120" s="886"/>
      <c r="AT120" s="887"/>
      <c r="AU120" s="944" t="s">
        <v>452</v>
      </c>
      <c r="AV120" s="945"/>
      <c r="AW120" s="945"/>
      <c r="AX120" s="945"/>
      <c r="AY120" s="946"/>
      <c r="AZ120" s="921" t="s">
        <v>453</v>
      </c>
      <c r="BA120" s="866"/>
      <c r="BB120" s="866"/>
      <c r="BC120" s="866"/>
      <c r="BD120" s="866"/>
      <c r="BE120" s="866"/>
      <c r="BF120" s="866"/>
      <c r="BG120" s="866"/>
      <c r="BH120" s="866"/>
      <c r="BI120" s="866"/>
      <c r="BJ120" s="866"/>
      <c r="BK120" s="866"/>
      <c r="BL120" s="866"/>
      <c r="BM120" s="866"/>
      <c r="BN120" s="866"/>
      <c r="BO120" s="866"/>
      <c r="BP120" s="867"/>
      <c r="BQ120" s="922">
        <v>1947658</v>
      </c>
      <c r="BR120" s="903"/>
      <c r="BS120" s="903"/>
      <c r="BT120" s="903"/>
      <c r="BU120" s="903"/>
      <c r="BV120" s="903">
        <v>1930948</v>
      </c>
      <c r="BW120" s="903"/>
      <c r="BX120" s="903"/>
      <c r="BY120" s="903"/>
      <c r="BZ120" s="903"/>
      <c r="CA120" s="903">
        <v>1939036</v>
      </c>
      <c r="CB120" s="903"/>
      <c r="CC120" s="903"/>
      <c r="CD120" s="903"/>
      <c r="CE120" s="903"/>
      <c r="CF120" s="927">
        <v>57.3</v>
      </c>
      <c r="CG120" s="928"/>
      <c r="CH120" s="928"/>
      <c r="CI120" s="928"/>
      <c r="CJ120" s="928"/>
      <c r="CK120" s="929" t="s">
        <v>454</v>
      </c>
      <c r="CL120" s="913"/>
      <c r="CM120" s="913"/>
      <c r="CN120" s="913"/>
      <c r="CO120" s="914"/>
      <c r="CP120" s="933" t="s">
        <v>455</v>
      </c>
      <c r="CQ120" s="934"/>
      <c r="CR120" s="934"/>
      <c r="CS120" s="934"/>
      <c r="CT120" s="934"/>
      <c r="CU120" s="934"/>
      <c r="CV120" s="934"/>
      <c r="CW120" s="934"/>
      <c r="CX120" s="934"/>
      <c r="CY120" s="934"/>
      <c r="CZ120" s="934"/>
      <c r="DA120" s="934"/>
      <c r="DB120" s="934"/>
      <c r="DC120" s="934"/>
      <c r="DD120" s="934"/>
      <c r="DE120" s="934"/>
      <c r="DF120" s="935"/>
      <c r="DG120" s="922">
        <v>1588094</v>
      </c>
      <c r="DH120" s="903"/>
      <c r="DI120" s="903"/>
      <c r="DJ120" s="903"/>
      <c r="DK120" s="903"/>
      <c r="DL120" s="903">
        <v>1422819</v>
      </c>
      <c r="DM120" s="903"/>
      <c r="DN120" s="903"/>
      <c r="DO120" s="903"/>
      <c r="DP120" s="903"/>
      <c r="DQ120" s="903">
        <v>1346958</v>
      </c>
      <c r="DR120" s="903"/>
      <c r="DS120" s="903"/>
      <c r="DT120" s="903"/>
      <c r="DU120" s="903"/>
      <c r="DV120" s="904">
        <v>39.799999999999997</v>
      </c>
      <c r="DW120" s="904"/>
      <c r="DX120" s="904"/>
      <c r="DY120" s="904"/>
      <c r="DZ120" s="905"/>
    </row>
    <row r="121" spans="1:130" s="226" customFormat="1" ht="26.25" customHeight="1" x14ac:dyDescent="0.15">
      <c r="A121" s="878"/>
      <c r="B121" s="879"/>
      <c r="C121" s="924" t="s">
        <v>456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121</v>
      </c>
      <c r="AB121" s="838"/>
      <c r="AC121" s="838"/>
      <c r="AD121" s="838"/>
      <c r="AE121" s="839"/>
      <c r="AF121" s="840" t="s">
        <v>457</v>
      </c>
      <c r="AG121" s="838"/>
      <c r="AH121" s="838"/>
      <c r="AI121" s="838"/>
      <c r="AJ121" s="839"/>
      <c r="AK121" s="840" t="s">
        <v>447</v>
      </c>
      <c r="AL121" s="838"/>
      <c r="AM121" s="838"/>
      <c r="AN121" s="838"/>
      <c r="AO121" s="839"/>
      <c r="AP121" s="885" t="s">
        <v>121</v>
      </c>
      <c r="AQ121" s="886"/>
      <c r="AR121" s="886"/>
      <c r="AS121" s="886"/>
      <c r="AT121" s="887"/>
      <c r="AU121" s="947"/>
      <c r="AV121" s="948"/>
      <c r="AW121" s="948"/>
      <c r="AX121" s="948"/>
      <c r="AY121" s="949"/>
      <c r="AZ121" s="873" t="s">
        <v>458</v>
      </c>
      <c r="BA121" s="808"/>
      <c r="BB121" s="808"/>
      <c r="BC121" s="808"/>
      <c r="BD121" s="808"/>
      <c r="BE121" s="808"/>
      <c r="BF121" s="808"/>
      <c r="BG121" s="808"/>
      <c r="BH121" s="808"/>
      <c r="BI121" s="808"/>
      <c r="BJ121" s="808"/>
      <c r="BK121" s="808"/>
      <c r="BL121" s="808"/>
      <c r="BM121" s="808"/>
      <c r="BN121" s="808"/>
      <c r="BO121" s="808"/>
      <c r="BP121" s="809"/>
      <c r="BQ121" s="874">
        <v>39796</v>
      </c>
      <c r="BR121" s="875"/>
      <c r="BS121" s="875"/>
      <c r="BT121" s="875"/>
      <c r="BU121" s="875"/>
      <c r="BV121" s="875">
        <v>33545</v>
      </c>
      <c r="BW121" s="875"/>
      <c r="BX121" s="875"/>
      <c r="BY121" s="875"/>
      <c r="BZ121" s="875"/>
      <c r="CA121" s="875">
        <v>27121</v>
      </c>
      <c r="CB121" s="875"/>
      <c r="CC121" s="875"/>
      <c r="CD121" s="875"/>
      <c r="CE121" s="875"/>
      <c r="CF121" s="936">
        <v>0.8</v>
      </c>
      <c r="CG121" s="937"/>
      <c r="CH121" s="937"/>
      <c r="CI121" s="937"/>
      <c r="CJ121" s="937"/>
      <c r="CK121" s="930"/>
      <c r="CL121" s="916"/>
      <c r="CM121" s="916"/>
      <c r="CN121" s="916"/>
      <c r="CO121" s="917"/>
      <c r="CP121" s="896" t="s">
        <v>459</v>
      </c>
      <c r="CQ121" s="897"/>
      <c r="CR121" s="897"/>
      <c r="CS121" s="897"/>
      <c r="CT121" s="897"/>
      <c r="CU121" s="897"/>
      <c r="CV121" s="897"/>
      <c r="CW121" s="897"/>
      <c r="CX121" s="897"/>
      <c r="CY121" s="897"/>
      <c r="CZ121" s="897"/>
      <c r="DA121" s="897"/>
      <c r="DB121" s="897"/>
      <c r="DC121" s="897"/>
      <c r="DD121" s="897"/>
      <c r="DE121" s="897"/>
      <c r="DF121" s="898"/>
      <c r="DG121" s="874">
        <v>69520</v>
      </c>
      <c r="DH121" s="875"/>
      <c r="DI121" s="875"/>
      <c r="DJ121" s="875"/>
      <c r="DK121" s="875"/>
      <c r="DL121" s="875">
        <v>62076</v>
      </c>
      <c r="DM121" s="875"/>
      <c r="DN121" s="875"/>
      <c r="DO121" s="875"/>
      <c r="DP121" s="875"/>
      <c r="DQ121" s="875">
        <v>54023</v>
      </c>
      <c r="DR121" s="875"/>
      <c r="DS121" s="875"/>
      <c r="DT121" s="875"/>
      <c r="DU121" s="875"/>
      <c r="DV121" s="852">
        <v>1.6</v>
      </c>
      <c r="DW121" s="852"/>
      <c r="DX121" s="852"/>
      <c r="DY121" s="852"/>
      <c r="DZ121" s="853"/>
    </row>
    <row r="122" spans="1:130" s="226" customFormat="1" ht="26.25" customHeight="1" x14ac:dyDescent="0.15">
      <c r="A122" s="878"/>
      <c r="B122" s="879"/>
      <c r="C122" s="882" t="s">
        <v>435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447</v>
      </c>
      <c r="AB122" s="838"/>
      <c r="AC122" s="838"/>
      <c r="AD122" s="838"/>
      <c r="AE122" s="839"/>
      <c r="AF122" s="840" t="s">
        <v>446</v>
      </c>
      <c r="AG122" s="838"/>
      <c r="AH122" s="838"/>
      <c r="AI122" s="838"/>
      <c r="AJ122" s="839"/>
      <c r="AK122" s="840" t="s">
        <v>446</v>
      </c>
      <c r="AL122" s="838"/>
      <c r="AM122" s="838"/>
      <c r="AN122" s="838"/>
      <c r="AO122" s="839"/>
      <c r="AP122" s="885" t="s">
        <v>121</v>
      </c>
      <c r="AQ122" s="886"/>
      <c r="AR122" s="886"/>
      <c r="AS122" s="886"/>
      <c r="AT122" s="887"/>
      <c r="AU122" s="947"/>
      <c r="AV122" s="948"/>
      <c r="AW122" s="948"/>
      <c r="AX122" s="948"/>
      <c r="AY122" s="949"/>
      <c r="AZ122" s="940" t="s">
        <v>460</v>
      </c>
      <c r="BA122" s="941"/>
      <c r="BB122" s="941"/>
      <c r="BC122" s="941"/>
      <c r="BD122" s="941"/>
      <c r="BE122" s="941"/>
      <c r="BF122" s="941"/>
      <c r="BG122" s="941"/>
      <c r="BH122" s="941"/>
      <c r="BI122" s="941"/>
      <c r="BJ122" s="941"/>
      <c r="BK122" s="941"/>
      <c r="BL122" s="941"/>
      <c r="BM122" s="941"/>
      <c r="BN122" s="941"/>
      <c r="BO122" s="941"/>
      <c r="BP122" s="942"/>
      <c r="BQ122" s="943">
        <v>5738763</v>
      </c>
      <c r="BR122" s="906"/>
      <c r="BS122" s="906"/>
      <c r="BT122" s="906"/>
      <c r="BU122" s="906"/>
      <c r="BV122" s="906">
        <v>5589895</v>
      </c>
      <c r="BW122" s="906"/>
      <c r="BX122" s="906"/>
      <c r="BY122" s="906"/>
      <c r="BZ122" s="906"/>
      <c r="CA122" s="906">
        <v>5589333</v>
      </c>
      <c r="CB122" s="906"/>
      <c r="CC122" s="906"/>
      <c r="CD122" s="906"/>
      <c r="CE122" s="906"/>
      <c r="CF122" s="907">
        <v>165.2</v>
      </c>
      <c r="CG122" s="908"/>
      <c r="CH122" s="908"/>
      <c r="CI122" s="908"/>
      <c r="CJ122" s="908"/>
      <c r="CK122" s="930"/>
      <c r="CL122" s="916"/>
      <c r="CM122" s="916"/>
      <c r="CN122" s="916"/>
      <c r="CO122" s="917"/>
      <c r="CP122" s="896" t="s">
        <v>461</v>
      </c>
      <c r="CQ122" s="897"/>
      <c r="CR122" s="897"/>
      <c r="CS122" s="897"/>
      <c r="CT122" s="897"/>
      <c r="CU122" s="897"/>
      <c r="CV122" s="897"/>
      <c r="CW122" s="897"/>
      <c r="CX122" s="897"/>
      <c r="CY122" s="897"/>
      <c r="CZ122" s="897"/>
      <c r="DA122" s="897"/>
      <c r="DB122" s="897"/>
      <c r="DC122" s="897"/>
      <c r="DD122" s="897"/>
      <c r="DE122" s="897"/>
      <c r="DF122" s="898"/>
      <c r="DG122" s="874" t="s">
        <v>446</v>
      </c>
      <c r="DH122" s="875"/>
      <c r="DI122" s="875"/>
      <c r="DJ122" s="875"/>
      <c r="DK122" s="875"/>
      <c r="DL122" s="875" t="s">
        <v>446</v>
      </c>
      <c r="DM122" s="875"/>
      <c r="DN122" s="875"/>
      <c r="DO122" s="875"/>
      <c r="DP122" s="875"/>
      <c r="DQ122" s="875" t="s">
        <v>447</v>
      </c>
      <c r="DR122" s="875"/>
      <c r="DS122" s="875"/>
      <c r="DT122" s="875"/>
      <c r="DU122" s="875"/>
      <c r="DV122" s="852" t="s">
        <v>447</v>
      </c>
      <c r="DW122" s="852"/>
      <c r="DX122" s="852"/>
      <c r="DY122" s="852"/>
      <c r="DZ122" s="853"/>
    </row>
    <row r="123" spans="1:130" s="226" customFormat="1" ht="26.25" customHeight="1" x14ac:dyDescent="0.15">
      <c r="A123" s="878"/>
      <c r="B123" s="879"/>
      <c r="C123" s="882" t="s">
        <v>441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449</v>
      </c>
      <c r="AB123" s="838"/>
      <c r="AC123" s="838"/>
      <c r="AD123" s="838"/>
      <c r="AE123" s="839"/>
      <c r="AF123" s="840" t="s">
        <v>121</v>
      </c>
      <c r="AG123" s="838"/>
      <c r="AH123" s="838"/>
      <c r="AI123" s="838"/>
      <c r="AJ123" s="839"/>
      <c r="AK123" s="840" t="s">
        <v>121</v>
      </c>
      <c r="AL123" s="838"/>
      <c r="AM123" s="838"/>
      <c r="AN123" s="838"/>
      <c r="AO123" s="839"/>
      <c r="AP123" s="885" t="s">
        <v>121</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462</v>
      </c>
      <c r="BP123" s="939"/>
      <c r="BQ123" s="893">
        <v>7726217</v>
      </c>
      <c r="BR123" s="894"/>
      <c r="BS123" s="894"/>
      <c r="BT123" s="894"/>
      <c r="BU123" s="894"/>
      <c r="BV123" s="894">
        <v>7554388</v>
      </c>
      <c r="BW123" s="894"/>
      <c r="BX123" s="894"/>
      <c r="BY123" s="894"/>
      <c r="BZ123" s="894"/>
      <c r="CA123" s="894">
        <v>7555490</v>
      </c>
      <c r="CB123" s="894"/>
      <c r="CC123" s="894"/>
      <c r="CD123" s="894"/>
      <c r="CE123" s="894"/>
      <c r="CF123" s="804"/>
      <c r="CG123" s="805"/>
      <c r="CH123" s="805"/>
      <c r="CI123" s="805"/>
      <c r="CJ123" s="895"/>
      <c r="CK123" s="930"/>
      <c r="CL123" s="916"/>
      <c r="CM123" s="916"/>
      <c r="CN123" s="916"/>
      <c r="CO123" s="917"/>
      <c r="CP123" s="896" t="s">
        <v>391</v>
      </c>
      <c r="CQ123" s="897"/>
      <c r="CR123" s="897"/>
      <c r="CS123" s="897"/>
      <c r="CT123" s="897"/>
      <c r="CU123" s="897"/>
      <c r="CV123" s="897"/>
      <c r="CW123" s="897"/>
      <c r="CX123" s="897"/>
      <c r="CY123" s="897"/>
      <c r="CZ123" s="897"/>
      <c r="DA123" s="897"/>
      <c r="DB123" s="897"/>
      <c r="DC123" s="897"/>
      <c r="DD123" s="897"/>
      <c r="DE123" s="897"/>
      <c r="DF123" s="898"/>
      <c r="DG123" s="837" t="s">
        <v>121</v>
      </c>
      <c r="DH123" s="838"/>
      <c r="DI123" s="838"/>
      <c r="DJ123" s="838"/>
      <c r="DK123" s="839"/>
      <c r="DL123" s="840" t="s">
        <v>121</v>
      </c>
      <c r="DM123" s="838"/>
      <c r="DN123" s="838"/>
      <c r="DO123" s="838"/>
      <c r="DP123" s="839"/>
      <c r="DQ123" s="840" t="s">
        <v>121</v>
      </c>
      <c r="DR123" s="838"/>
      <c r="DS123" s="838"/>
      <c r="DT123" s="838"/>
      <c r="DU123" s="839"/>
      <c r="DV123" s="885" t="s">
        <v>449</v>
      </c>
      <c r="DW123" s="886"/>
      <c r="DX123" s="886"/>
      <c r="DY123" s="886"/>
      <c r="DZ123" s="887"/>
    </row>
    <row r="124" spans="1:130" s="226" customFormat="1" ht="26.25" customHeight="1" thickBot="1" x14ac:dyDescent="0.2">
      <c r="A124" s="878"/>
      <c r="B124" s="879"/>
      <c r="C124" s="882" t="s">
        <v>444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447</v>
      </c>
      <c r="AB124" s="838"/>
      <c r="AC124" s="838"/>
      <c r="AD124" s="838"/>
      <c r="AE124" s="839"/>
      <c r="AF124" s="840" t="s">
        <v>121</v>
      </c>
      <c r="AG124" s="838"/>
      <c r="AH124" s="838"/>
      <c r="AI124" s="838"/>
      <c r="AJ124" s="839"/>
      <c r="AK124" s="840" t="s">
        <v>121</v>
      </c>
      <c r="AL124" s="838"/>
      <c r="AM124" s="838"/>
      <c r="AN124" s="838"/>
      <c r="AO124" s="839"/>
      <c r="AP124" s="885" t="s">
        <v>447</v>
      </c>
      <c r="AQ124" s="886"/>
      <c r="AR124" s="886"/>
      <c r="AS124" s="886"/>
      <c r="AT124" s="887"/>
      <c r="AU124" s="888" t="s">
        <v>463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121</v>
      </c>
      <c r="BR124" s="892"/>
      <c r="BS124" s="892"/>
      <c r="BT124" s="892"/>
      <c r="BU124" s="892"/>
      <c r="BV124" s="892" t="s">
        <v>464</v>
      </c>
      <c r="BW124" s="892"/>
      <c r="BX124" s="892"/>
      <c r="BY124" s="892"/>
      <c r="BZ124" s="892"/>
      <c r="CA124" s="892" t="s">
        <v>447</v>
      </c>
      <c r="CB124" s="892"/>
      <c r="CC124" s="892"/>
      <c r="CD124" s="892"/>
      <c r="CE124" s="892"/>
      <c r="CF124" s="782"/>
      <c r="CG124" s="783"/>
      <c r="CH124" s="783"/>
      <c r="CI124" s="783"/>
      <c r="CJ124" s="923"/>
      <c r="CK124" s="931"/>
      <c r="CL124" s="931"/>
      <c r="CM124" s="931"/>
      <c r="CN124" s="931"/>
      <c r="CO124" s="932"/>
      <c r="CP124" s="896" t="s">
        <v>465</v>
      </c>
      <c r="CQ124" s="897"/>
      <c r="CR124" s="897"/>
      <c r="CS124" s="897"/>
      <c r="CT124" s="897"/>
      <c r="CU124" s="897"/>
      <c r="CV124" s="897"/>
      <c r="CW124" s="897"/>
      <c r="CX124" s="897"/>
      <c r="CY124" s="897"/>
      <c r="CZ124" s="897"/>
      <c r="DA124" s="897"/>
      <c r="DB124" s="897"/>
      <c r="DC124" s="897"/>
      <c r="DD124" s="897"/>
      <c r="DE124" s="897"/>
      <c r="DF124" s="898"/>
      <c r="DG124" s="820" t="s">
        <v>447</v>
      </c>
      <c r="DH124" s="821"/>
      <c r="DI124" s="821"/>
      <c r="DJ124" s="821"/>
      <c r="DK124" s="822"/>
      <c r="DL124" s="823" t="s">
        <v>447</v>
      </c>
      <c r="DM124" s="821"/>
      <c r="DN124" s="821"/>
      <c r="DO124" s="821"/>
      <c r="DP124" s="822"/>
      <c r="DQ124" s="823" t="s">
        <v>121</v>
      </c>
      <c r="DR124" s="821"/>
      <c r="DS124" s="821"/>
      <c r="DT124" s="821"/>
      <c r="DU124" s="822"/>
      <c r="DV124" s="909" t="s">
        <v>447</v>
      </c>
      <c r="DW124" s="910"/>
      <c r="DX124" s="910"/>
      <c r="DY124" s="910"/>
      <c r="DZ124" s="911"/>
    </row>
    <row r="125" spans="1:130" s="226" customFormat="1" ht="26.25" customHeight="1" x14ac:dyDescent="0.15">
      <c r="A125" s="878"/>
      <c r="B125" s="879"/>
      <c r="C125" s="882" t="s">
        <v>448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447</v>
      </c>
      <c r="AB125" s="838"/>
      <c r="AC125" s="838"/>
      <c r="AD125" s="838"/>
      <c r="AE125" s="839"/>
      <c r="AF125" s="840" t="s">
        <v>447</v>
      </c>
      <c r="AG125" s="838"/>
      <c r="AH125" s="838"/>
      <c r="AI125" s="838"/>
      <c r="AJ125" s="839"/>
      <c r="AK125" s="840" t="s">
        <v>447</v>
      </c>
      <c r="AL125" s="838"/>
      <c r="AM125" s="838"/>
      <c r="AN125" s="838"/>
      <c r="AO125" s="839"/>
      <c r="AP125" s="885" t="s">
        <v>449</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466</v>
      </c>
      <c r="CL125" s="913"/>
      <c r="CM125" s="913"/>
      <c r="CN125" s="913"/>
      <c r="CO125" s="914"/>
      <c r="CP125" s="921" t="s">
        <v>467</v>
      </c>
      <c r="CQ125" s="866"/>
      <c r="CR125" s="866"/>
      <c r="CS125" s="866"/>
      <c r="CT125" s="866"/>
      <c r="CU125" s="866"/>
      <c r="CV125" s="866"/>
      <c r="CW125" s="866"/>
      <c r="CX125" s="866"/>
      <c r="CY125" s="866"/>
      <c r="CZ125" s="866"/>
      <c r="DA125" s="866"/>
      <c r="DB125" s="866"/>
      <c r="DC125" s="866"/>
      <c r="DD125" s="866"/>
      <c r="DE125" s="866"/>
      <c r="DF125" s="867"/>
      <c r="DG125" s="922" t="s">
        <v>447</v>
      </c>
      <c r="DH125" s="903"/>
      <c r="DI125" s="903"/>
      <c r="DJ125" s="903"/>
      <c r="DK125" s="903"/>
      <c r="DL125" s="903" t="s">
        <v>446</v>
      </c>
      <c r="DM125" s="903"/>
      <c r="DN125" s="903"/>
      <c r="DO125" s="903"/>
      <c r="DP125" s="903"/>
      <c r="DQ125" s="903" t="s">
        <v>121</v>
      </c>
      <c r="DR125" s="903"/>
      <c r="DS125" s="903"/>
      <c r="DT125" s="903"/>
      <c r="DU125" s="903"/>
      <c r="DV125" s="904" t="s">
        <v>449</v>
      </c>
      <c r="DW125" s="904"/>
      <c r="DX125" s="904"/>
      <c r="DY125" s="904"/>
      <c r="DZ125" s="905"/>
    </row>
    <row r="126" spans="1:130" s="226" customFormat="1" ht="26.25" customHeight="1" thickBot="1" x14ac:dyDescent="0.2">
      <c r="A126" s="878"/>
      <c r="B126" s="879"/>
      <c r="C126" s="882" t="s">
        <v>451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121</v>
      </c>
      <c r="AB126" s="838"/>
      <c r="AC126" s="838"/>
      <c r="AD126" s="838"/>
      <c r="AE126" s="839"/>
      <c r="AF126" s="840" t="s">
        <v>446</v>
      </c>
      <c r="AG126" s="838"/>
      <c r="AH126" s="838"/>
      <c r="AI126" s="838"/>
      <c r="AJ126" s="839"/>
      <c r="AK126" s="840" t="s">
        <v>121</v>
      </c>
      <c r="AL126" s="838"/>
      <c r="AM126" s="838"/>
      <c r="AN126" s="838"/>
      <c r="AO126" s="839"/>
      <c r="AP126" s="885" t="s">
        <v>121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468</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447</v>
      </c>
      <c r="DM126" s="875"/>
      <c r="DN126" s="875"/>
      <c r="DO126" s="875"/>
      <c r="DP126" s="875"/>
      <c r="DQ126" s="875" t="s">
        <v>447</v>
      </c>
      <c r="DR126" s="875"/>
      <c r="DS126" s="875"/>
      <c r="DT126" s="875"/>
      <c r="DU126" s="875"/>
      <c r="DV126" s="852" t="s">
        <v>447</v>
      </c>
      <c r="DW126" s="852"/>
      <c r="DX126" s="852"/>
      <c r="DY126" s="852"/>
      <c r="DZ126" s="853"/>
    </row>
    <row r="127" spans="1:130" s="226" customFormat="1" ht="26.25" customHeight="1" x14ac:dyDescent="0.15">
      <c r="A127" s="880"/>
      <c r="B127" s="881"/>
      <c r="C127" s="899" t="s">
        <v>469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446</v>
      </c>
      <c r="AB127" s="838"/>
      <c r="AC127" s="838"/>
      <c r="AD127" s="838"/>
      <c r="AE127" s="839"/>
      <c r="AF127" s="840" t="s">
        <v>447</v>
      </c>
      <c r="AG127" s="838"/>
      <c r="AH127" s="838"/>
      <c r="AI127" s="838"/>
      <c r="AJ127" s="839"/>
      <c r="AK127" s="840" t="s">
        <v>121</v>
      </c>
      <c r="AL127" s="838"/>
      <c r="AM127" s="838"/>
      <c r="AN127" s="838"/>
      <c r="AO127" s="839"/>
      <c r="AP127" s="885" t="s">
        <v>447</v>
      </c>
      <c r="AQ127" s="886"/>
      <c r="AR127" s="886"/>
      <c r="AS127" s="886"/>
      <c r="AT127" s="887"/>
      <c r="AU127" s="262"/>
      <c r="AV127" s="262"/>
      <c r="AW127" s="262"/>
      <c r="AX127" s="902" t="s">
        <v>470</v>
      </c>
      <c r="AY127" s="870"/>
      <c r="AZ127" s="870"/>
      <c r="BA127" s="870"/>
      <c r="BB127" s="870"/>
      <c r="BC127" s="870"/>
      <c r="BD127" s="870"/>
      <c r="BE127" s="871"/>
      <c r="BF127" s="869" t="s">
        <v>471</v>
      </c>
      <c r="BG127" s="870"/>
      <c r="BH127" s="870"/>
      <c r="BI127" s="870"/>
      <c r="BJ127" s="870"/>
      <c r="BK127" s="870"/>
      <c r="BL127" s="871"/>
      <c r="BM127" s="869" t="s">
        <v>472</v>
      </c>
      <c r="BN127" s="870"/>
      <c r="BO127" s="870"/>
      <c r="BP127" s="870"/>
      <c r="BQ127" s="870"/>
      <c r="BR127" s="870"/>
      <c r="BS127" s="871"/>
      <c r="BT127" s="869" t="s">
        <v>473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474</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447</v>
      </c>
      <c r="DM127" s="875"/>
      <c r="DN127" s="875"/>
      <c r="DO127" s="875"/>
      <c r="DP127" s="875"/>
      <c r="DQ127" s="875" t="s">
        <v>446</v>
      </c>
      <c r="DR127" s="875"/>
      <c r="DS127" s="875"/>
      <c r="DT127" s="875"/>
      <c r="DU127" s="875"/>
      <c r="DV127" s="852" t="s">
        <v>121</v>
      </c>
      <c r="DW127" s="852"/>
      <c r="DX127" s="852"/>
      <c r="DY127" s="852"/>
      <c r="DZ127" s="853"/>
    </row>
    <row r="128" spans="1:130" s="226" customFormat="1" ht="26.25" customHeight="1" thickBot="1" x14ac:dyDescent="0.2">
      <c r="A128" s="854" t="s">
        <v>475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476</v>
      </c>
      <c r="X128" s="856"/>
      <c r="Y128" s="856"/>
      <c r="Z128" s="857"/>
      <c r="AA128" s="858">
        <v>6944</v>
      </c>
      <c r="AB128" s="859"/>
      <c r="AC128" s="859"/>
      <c r="AD128" s="859"/>
      <c r="AE128" s="860"/>
      <c r="AF128" s="861">
        <v>7079</v>
      </c>
      <c r="AG128" s="859"/>
      <c r="AH128" s="859"/>
      <c r="AI128" s="859"/>
      <c r="AJ128" s="860"/>
      <c r="AK128" s="861">
        <v>4759</v>
      </c>
      <c r="AL128" s="859"/>
      <c r="AM128" s="859"/>
      <c r="AN128" s="859"/>
      <c r="AO128" s="860"/>
      <c r="AP128" s="862"/>
      <c r="AQ128" s="863"/>
      <c r="AR128" s="863"/>
      <c r="AS128" s="863"/>
      <c r="AT128" s="864"/>
      <c r="AU128" s="262"/>
      <c r="AV128" s="262"/>
      <c r="AW128" s="262"/>
      <c r="AX128" s="865" t="s">
        <v>477</v>
      </c>
      <c r="AY128" s="866"/>
      <c r="AZ128" s="866"/>
      <c r="BA128" s="866"/>
      <c r="BB128" s="866"/>
      <c r="BC128" s="866"/>
      <c r="BD128" s="866"/>
      <c r="BE128" s="867"/>
      <c r="BF128" s="844" t="s">
        <v>447</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478</v>
      </c>
      <c r="CQ128" s="786"/>
      <c r="CR128" s="786"/>
      <c r="CS128" s="786"/>
      <c r="CT128" s="786"/>
      <c r="CU128" s="786"/>
      <c r="CV128" s="786"/>
      <c r="CW128" s="786"/>
      <c r="CX128" s="786"/>
      <c r="CY128" s="786"/>
      <c r="CZ128" s="786"/>
      <c r="DA128" s="786"/>
      <c r="DB128" s="786"/>
      <c r="DC128" s="786"/>
      <c r="DD128" s="786"/>
      <c r="DE128" s="786"/>
      <c r="DF128" s="787"/>
      <c r="DG128" s="848" t="s">
        <v>446</v>
      </c>
      <c r="DH128" s="849"/>
      <c r="DI128" s="849"/>
      <c r="DJ128" s="849"/>
      <c r="DK128" s="849"/>
      <c r="DL128" s="849" t="s">
        <v>447</v>
      </c>
      <c r="DM128" s="849"/>
      <c r="DN128" s="849"/>
      <c r="DO128" s="849"/>
      <c r="DP128" s="849"/>
      <c r="DQ128" s="849" t="s">
        <v>121</v>
      </c>
      <c r="DR128" s="849"/>
      <c r="DS128" s="849"/>
      <c r="DT128" s="849"/>
      <c r="DU128" s="849"/>
      <c r="DV128" s="850" t="s">
        <v>447</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479</v>
      </c>
      <c r="X129" s="835"/>
      <c r="Y129" s="835"/>
      <c r="Z129" s="836"/>
      <c r="AA129" s="837">
        <v>3971115</v>
      </c>
      <c r="AB129" s="838"/>
      <c r="AC129" s="838"/>
      <c r="AD129" s="838"/>
      <c r="AE129" s="839"/>
      <c r="AF129" s="840">
        <v>3907391</v>
      </c>
      <c r="AG129" s="838"/>
      <c r="AH129" s="838"/>
      <c r="AI129" s="838"/>
      <c r="AJ129" s="839"/>
      <c r="AK129" s="840">
        <v>3866847</v>
      </c>
      <c r="AL129" s="838"/>
      <c r="AM129" s="838"/>
      <c r="AN129" s="838"/>
      <c r="AO129" s="839"/>
      <c r="AP129" s="841"/>
      <c r="AQ129" s="842"/>
      <c r="AR129" s="842"/>
      <c r="AS129" s="842"/>
      <c r="AT129" s="843"/>
      <c r="AU129" s="264"/>
      <c r="AV129" s="264"/>
      <c r="AW129" s="264"/>
      <c r="AX129" s="807" t="s">
        <v>480</v>
      </c>
      <c r="AY129" s="808"/>
      <c r="AZ129" s="808"/>
      <c r="BA129" s="808"/>
      <c r="BB129" s="808"/>
      <c r="BC129" s="808"/>
      <c r="BD129" s="808"/>
      <c r="BE129" s="809"/>
      <c r="BF129" s="827" t="s">
        <v>464</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482</v>
      </c>
      <c r="X130" s="835"/>
      <c r="Y130" s="835"/>
      <c r="Z130" s="836"/>
      <c r="AA130" s="837">
        <v>460324</v>
      </c>
      <c r="AB130" s="838"/>
      <c r="AC130" s="838"/>
      <c r="AD130" s="838"/>
      <c r="AE130" s="839"/>
      <c r="AF130" s="840">
        <v>478724</v>
      </c>
      <c r="AG130" s="838"/>
      <c r="AH130" s="838"/>
      <c r="AI130" s="838"/>
      <c r="AJ130" s="839"/>
      <c r="AK130" s="840">
        <v>483107</v>
      </c>
      <c r="AL130" s="838"/>
      <c r="AM130" s="838"/>
      <c r="AN130" s="838"/>
      <c r="AO130" s="839"/>
      <c r="AP130" s="841"/>
      <c r="AQ130" s="842"/>
      <c r="AR130" s="842"/>
      <c r="AS130" s="842"/>
      <c r="AT130" s="843"/>
      <c r="AU130" s="264"/>
      <c r="AV130" s="264"/>
      <c r="AW130" s="264"/>
      <c r="AX130" s="807" t="s">
        <v>483</v>
      </c>
      <c r="AY130" s="808"/>
      <c r="AZ130" s="808"/>
      <c r="BA130" s="808"/>
      <c r="BB130" s="808"/>
      <c r="BC130" s="808"/>
      <c r="BD130" s="808"/>
      <c r="BE130" s="809"/>
      <c r="BF130" s="810">
        <v>-0.5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484</v>
      </c>
      <c r="X131" s="818"/>
      <c r="Y131" s="818"/>
      <c r="Z131" s="819"/>
      <c r="AA131" s="820">
        <v>3510791</v>
      </c>
      <c r="AB131" s="821"/>
      <c r="AC131" s="821"/>
      <c r="AD131" s="821"/>
      <c r="AE131" s="822"/>
      <c r="AF131" s="823">
        <v>3428667</v>
      </c>
      <c r="AG131" s="821"/>
      <c r="AH131" s="821"/>
      <c r="AI131" s="821"/>
      <c r="AJ131" s="822"/>
      <c r="AK131" s="823">
        <v>3383740</v>
      </c>
      <c r="AL131" s="821"/>
      <c r="AM131" s="821"/>
      <c r="AN131" s="821"/>
      <c r="AO131" s="822"/>
      <c r="AP131" s="824"/>
      <c r="AQ131" s="825"/>
      <c r="AR131" s="825"/>
      <c r="AS131" s="825"/>
      <c r="AT131" s="826"/>
      <c r="AU131" s="264"/>
      <c r="AV131" s="264"/>
      <c r="AW131" s="264"/>
      <c r="AX131" s="785" t="s">
        <v>485</v>
      </c>
      <c r="AY131" s="786"/>
      <c r="AZ131" s="786"/>
      <c r="BA131" s="786"/>
      <c r="BB131" s="786"/>
      <c r="BC131" s="786"/>
      <c r="BD131" s="786"/>
      <c r="BE131" s="787"/>
      <c r="BF131" s="788" t="s">
        <v>486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488</v>
      </c>
      <c r="W132" s="798"/>
      <c r="X132" s="798"/>
      <c r="Y132" s="798"/>
      <c r="Z132" s="799"/>
      <c r="AA132" s="800">
        <v>-0.175174199</v>
      </c>
      <c r="AB132" s="801"/>
      <c r="AC132" s="801"/>
      <c r="AD132" s="801"/>
      <c r="AE132" s="802"/>
      <c r="AF132" s="803">
        <v>-0.52915608300000005</v>
      </c>
      <c r="AG132" s="801"/>
      <c r="AH132" s="801"/>
      <c r="AI132" s="801"/>
      <c r="AJ132" s="802"/>
      <c r="AK132" s="803">
        <v>-0.80549923999999995</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489</v>
      </c>
      <c r="W133" s="777"/>
      <c r="X133" s="777"/>
      <c r="Y133" s="777"/>
      <c r="Z133" s="778"/>
      <c r="AA133" s="779">
        <v>0.2</v>
      </c>
      <c r="AB133" s="780"/>
      <c r="AC133" s="780"/>
      <c r="AD133" s="780"/>
      <c r="AE133" s="781"/>
      <c r="AF133" s="779">
        <v>-0.3</v>
      </c>
      <c r="AG133" s="780"/>
      <c r="AH133" s="780"/>
      <c r="AI133" s="780"/>
      <c r="AJ133" s="781"/>
      <c r="AK133" s="779">
        <v>-0.5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amf3atKefiLdZKa/iJlV2y3yoebDcA4I+TcBQ1agF6rRY9s0q6wrop2MzAE12c7tQnbYrM5ADZFBaMmv8W8Iw==" saltValue="E1Kt3iSD5o73Zft0Xr5Pv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5zjZESKkCDRKKzddSyIwe6Aze6uIlvms65qNEYcVl4m5+Tf/jHolKC55Q6hGs06bqjQ1OF9Pm83nzVOj7H1ewA==" saltValue="ahKmnsWM7NyyJkLXU5tT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8NkNesttqTPOK0SqdA6vTmaWmRadalo00Fv0GpRclbjthY+4CfSrYX8RQnqfnuXzhGlpeBWa25/mfPmQCJfaA==" saltValue="YZil2rSOw7q07CZoIP0gB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493</v>
      </c>
      <c r="AP7" s="283"/>
      <c r="AQ7" s="284" t="s">
        <v>494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495</v>
      </c>
      <c r="AQ8" s="290" t="s">
        <v>496</v>
      </c>
      <c r="AR8" s="291" t="s">
        <v>497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498</v>
      </c>
      <c r="AL9" s="1207"/>
      <c r="AM9" s="1207"/>
      <c r="AN9" s="1208"/>
      <c r="AO9" s="292">
        <v>1151262</v>
      </c>
      <c r="AP9" s="292">
        <v>66879</v>
      </c>
      <c r="AQ9" s="293">
        <v>79889</v>
      </c>
      <c r="AR9" s="294">
        <v>-16.3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499</v>
      </c>
      <c r="AL10" s="1207"/>
      <c r="AM10" s="1207"/>
      <c r="AN10" s="1208"/>
      <c r="AO10" s="295">
        <v>177273</v>
      </c>
      <c r="AP10" s="295">
        <v>10298</v>
      </c>
      <c r="AQ10" s="296">
        <v>8108</v>
      </c>
      <c r="AR10" s="297">
        <v>27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500</v>
      </c>
      <c r="AL11" s="1207"/>
      <c r="AM11" s="1207"/>
      <c r="AN11" s="1208"/>
      <c r="AO11" s="295">
        <v>45467</v>
      </c>
      <c r="AP11" s="295">
        <v>2641</v>
      </c>
      <c r="AQ11" s="296">
        <v>12080</v>
      </c>
      <c r="AR11" s="297">
        <v>-78.099999999999994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501</v>
      </c>
      <c r="AL12" s="1207"/>
      <c r="AM12" s="1207"/>
      <c r="AN12" s="1208"/>
      <c r="AO12" s="295" t="s">
        <v>502</v>
      </c>
      <c r="AP12" s="295" t="s">
        <v>502</v>
      </c>
      <c r="AQ12" s="296">
        <v>646</v>
      </c>
      <c r="AR12" s="297" t="s">
        <v>502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503</v>
      </c>
      <c r="AL13" s="1207"/>
      <c r="AM13" s="1207"/>
      <c r="AN13" s="1208"/>
      <c r="AO13" s="295" t="s">
        <v>502</v>
      </c>
      <c r="AP13" s="295" t="s">
        <v>502</v>
      </c>
      <c r="AQ13" s="296">
        <v>5</v>
      </c>
      <c r="AR13" s="297" t="s">
        <v>502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504</v>
      </c>
      <c r="AL14" s="1207"/>
      <c r="AM14" s="1207"/>
      <c r="AN14" s="1208"/>
      <c r="AO14" s="295">
        <v>48722</v>
      </c>
      <c r="AP14" s="295">
        <v>2830</v>
      </c>
      <c r="AQ14" s="296">
        <v>3864</v>
      </c>
      <c r="AR14" s="297">
        <v>-26.8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505</v>
      </c>
      <c r="AL15" s="1207"/>
      <c r="AM15" s="1207"/>
      <c r="AN15" s="1208"/>
      <c r="AO15" s="295">
        <v>6034</v>
      </c>
      <c r="AP15" s="295">
        <v>351</v>
      </c>
      <c r="AQ15" s="296">
        <v>1710</v>
      </c>
      <c r="AR15" s="297">
        <v>-79.5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506</v>
      </c>
      <c r="AL16" s="1210"/>
      <c r="AM16" s="1210"/>
      <c r="AN16" s="1211"/>
      <c r="AO16" s="295">
        <v>-107657</v>
      </c>
      <c r="AP16" s="295">
        <v>-6254</v>
      </c>
      <c r="AQ16" s="296">
        <v>-7653</v>
      </c>
      <c r="AR16" s="297">
        <v>-18.3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1321101</v>
      </c>
      <c r="AP17" s="295">
        <v>76746</v>
      </c>
      <c r="AQ17" s="296">
        <v>98649</v>
      </c>
      <c r="AR17" s="297">
        <v>-22.2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511</v>
      </c>
      <c r="AL21" s="1204"/>
      <c r="AM21" s="1204"/>
      <c r="AN21" s="1205"/>
      <c r="AO21" s="307">
        <v>7.2</v>
      </c>
      <c r="AP21" s="308">
        <v>9.08</v>
      </c>
      <c r="AQ21" s="309">
        <v>-1.88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512</v>
      </c>
      <c r="AL22" s="1204"/>
      <c r="AM22" s="1204"/>
      <c r="AN22" s="1205"/>
      <c r="AO22" s="312">
        <v>97.1</v>
      </c>
      <c r="AP22" s="313">
        <v>97.3</v>
      </c>
      <c r="AQ22" s="314">
        <v>-0.2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514</v>
      </c>
      <c r="AO27" s="273"/>
      <c r="AP27" s="273"/>
      <c r="AQ27" s="273"/>
      <c r="AR27" s="273"/>
      <c r="AS27" s="273"/>
      <c r="AT27" s="273"/>
    </row>
    <row r="28" spans="1:46" ht="17.25" x14ac:dyDescent="0.1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493</v>
      </c>
      <c r="AP30" s="283"/>
      <c r="AQ30" s="284" t="s">
        <v>494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495</v>
      </c>
      <c r="AQ31" s="290" t="s">
        <v>496</v>
      </c>
      <c r="AR31" s="291" t="s">
        <v>497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517</v>
      </c>
      <c r="AL32" s="1195"/>
      <c r="AM32" s="1195"/>
      <c r="AN32" s="1196"/>
      <c r="AO32" s="322">
        <v>215630</v>
      </c>
      <c r="AP32" s="322">
        <v>12526</v>
      </c>
      <c r="AQ32" s="323">
        <v>48423</v>
      </c>
      <c r="AR32" s="324">
        <v>-74.099999999999994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518</v>
      </c>
      <c r="AL33" s="1195"/>
      <c r="AM33" s="1195"/>
      <c r="AN33" s="1196"/>
      <c r="AO33" s="322" t="s">
        <v>502</v>
      </c>
      <c r="AP33" s="322" t="s">
        <v>502</v>
      </c>
      <c r="AQ33" s="323" t="s">
        <v>502</v>
      </c>
      <c r="AR33" s="324" t="s">
        <v>502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519</v>
      </c>
      <c r="AL34" s="1195"/>
      <c r="AM34" s="1195"/>
      <c r="AN34" s="1196"/>
      <c r="AO34" s="322" t="s">
        <v>502</v>
      </c>
      <c r="AP34" s="322" t="s">
        <v>502</v>
      </c>
      <c r="AQ34" s="323">
        <v>13</v>
      </c>
      <c r="AR34" s="324" t="s">
        <v>502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520</v>
      </c>
      <c r="AL35" s="1195"/>
      <c r="AM35" s="1195"/>
      <c r="AN35" s="1196"/>
      <c r="AO35" s="322">
        <v>244980</v>
      </c>
      <c r="AP35" s="322">
        <v>14231</v>
      </c>
      <c r="AQ35" s="323">
        <v>14651</v>
      </c>
      <c r="AR35" s="324">
        <v>-2.9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521</v>
      </c>
      <c r="AL36" s="1195"/>
      <c r="AM36" s="1195"/>
      <c r="AN36" s="1196"/>
      <c r="AO36" s="322" t="s">
        <v>502</v>
      </c>
      <c r="AP36" s="322" t="s">
        <v>502</v>
      </c>
      <c r="AQ36" s="323">
        <v>3601</v>
      </c>
      <c r="AR36" s="324" t="s">
        <v>502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522</v>
      </c>
      <c r="AL37" s="1195"/>
      <c r="AM37" s="1195"/>
      <c r="AN37" s="1196"/>
      <c r="AO37" s="322" t="s">
        <v>502</v>
      </c>
      <c r="AP37" s="322" t="s">
        <v>502</v>
      </c>
      <c r="AQ37" s="323">
        <v>938</v>
      </c>
      <c r="AR37" s="324" t="s">
        <v>502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523</v>
      </c>
      <c r="AL38" s="1198"/>
      <c r="AM38" s="1198"/>
      <c r="AN38" s="1199"/>
      <c r="AO38" s="325" t="s">
        <v>502</v>
      </c>
      <c r="AP38" s="325" t="s">
        <v>502</v>
      </c>
      <c r="AQ38" s="326">
        <v>4</v>
      </c>
      <c r="AR38" s="314" t="s">
        <v>502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524</v>
      </c>
      <c r="AL39" s="1198"/>
      <c r="AM39" s="1198"/>
      <c r="AN39" s="1199"/>
      <c r="AO39" s="322">
        <v>-4759</v>
      </c>
      <c r="AP39" s="322">
        <v>-276</v>
      </c>
      <c r="AQ39" s="323">
        <v>-3765</v>
      </c>
      <c r="AR39" s="324">
        <v>-92.7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525</v>
      </c>
      <c r="AL40" s="1195"/>
      <c r="AM40" s="1195"/>
      <c r="AN40" s="1196"/>
      <c r="AO40" s="322">
        <v>-483107</v>
      </c>
      <c r="AP40" s="322">
        <v>-28065</v>
      </c>
      <c r="AQ40" s="323">
        <v>-44033</v>
      </c>
      <c r="AR40" s="324">
        <v>-36.299999999999997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-27256</v>
      </c>
      <c r="AP41" s="322">
        <v>-1583</v>
      </c>
      <c r="AQ41" s="323">
        <v>19832</v>
      </c>
      <c r="AR41" s="324">
        <v>-108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493</v>
      </c>
      <c r="AN49" s="1189" t="s">
        <v>529</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530</v>
      </c>
      <c r="AO50" s="339" t="s">
        <v>531</v>
      </c>
      <c r="AP50" s="340" t="s">
        <v>532</v>
      </c>
      <c r="AQ50" s="341" t="s">
        <v>533</v>
      </c>
      <c r="AR50" s="342" t="s">
        <v>534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477191</v>
      </c>
      <c r="AN51" s="344">
        <v>27360</v>
      </c>
      <c r="AO51" s="345">
        <v>105.5</v>
      </c>
      <c r="AP51" s="346">
        <v>74444</v>
      </c>
      <c r="AQ51" s="347">
        <v>6.6</v>
      </c>
      <c r="AR51" s="348">
        <v>98.9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344724</v>
      </c>
      <c r="AN52" s="352">
        <v>19765</v>
      </c>
      <c r="AO52" s="353">
        <v>96.2</v>
      </c>
      <c r="AP52" s="354">
        <v>34175</v>
      </c>
      <c r="AQ52" s="355">
        <v>4.0999999999999996</v>
      </c>
      <c r="AR52" s="356">
        <v>92.1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408859</v>
      </c>
      <c r="AN53" s="344">
        <v>23514</v>
      </c>
      <c r="AO53" s="345">
        <v>-14.1</v>
      </c>
      <c r="AP53" s="346">
        <v>85205</v>
      </c>
      <c r="AQ53" s="347">
        <v>14.5</v>
      </c>
      <c r="AR53" s="348">
        <v>-28.6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125160</v>
      </c>
      <c r="AN54" s="352">
        <v>7198</v>
      </c>
      <c r="AO54" s="353">
        <v>-63.6</v>
      </c>
      <c r="AP54" s="354">
        <v>38847</v>
      </c>
      <c r="AQ54" s="355">
        <v>13.7</v>
      </c>
      <c r="AR54" s="356">
        <v>-77.3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563414</v>
      </c>
      <c r="AN55" s="344">
        <v>32607</v>
      </c>
      <c r="AO55" s="345">
        <v>38.700000000000003</v>
      </c>
      <c r="AP55" s="346">
        <v>69469</v>
      </c>
      <c r="AQ55" s="347">
        <v>-18.5</v>
      </c>
      <c r="AR55" s="348">
        <v>57.2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236927</v>
      </c>
      <c r="AN56" s="352">
        <v>13712</v>
      </c>
      <c r="AO56" s="353">
        <v>90.5</v>
      </c>
      <c r="AP56" s="354">
        <v>38215</v>
      </c>
      <c r="AQ56" s="355">
        <v>-1.6</v>
      </c>
      <c r="AR56" s="356">
        <v>92.1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522659</v>
      </c>
      <c r="AN57" s="344">
        <v>30438</v>
      </c>
      <c r="AO57" s="345">
        <v>-6.7</v>
      </c>
      <c r="AP57" s="346">
        <v>67293</v>
      </c>
      <c r="AQ57" s="347">
        <v>-3.1</v>
      </c>
      <c r="AR57" s="348">
        <v>-3.6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491539</v>
      </c>
      <c r="AN58" s="352">
        <v>28626</v>
      </c>
      <c r="AO58" s="353">
        <v>108.8</v>
      </c>
      <c r="AP58" s="354">
        <v>35076</v>
      </c>
      <c r="AQ58" s="355">
        <v>-8.1999999999999993</v>
      </c>
      <c r="AR58" s="356">
        <v>117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709643</v>
      </c>
      <c r="AN59" s="344">
        <v>41225</v>
      </c>
      <c r="AO59" s="345">
        <v>35.4</v>
      </c>
      <c r="AP59" s="346">
        <v>67343</v>
      </c>
      <c r="AQ59" s="347">
        <v>0.1</v>
      </c>
      <c r="AR59" s="348">
        <v>35.299999999999997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286318</v>
      </c>
      <c r="AN60" s="352">
        <v>16633</v>
      </c>
      <c r="AO60" s="353">
        <v>-41.9</v>
      </c>
      <c r="AP60" s="354">
        <v>32865</v>
      </c>
      <c r="AQ60" s="355">
        <v>-6.3</v>
      </c>
      <c r="AR60" s="356">
        <v>-35.6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536353</v>
      </c>
      <c r="AN61" s="359">
        <v>31029</v>
      </c>
      <c r="AO61" s="360">
        <v>31.8</v>
      </c>
      <c r="AP61" s="361">
        <v>72751</v>
      </c>
      <c r="AQ61" s="362">
        <v>-0.1</v>
      </c>
      <c r="AR61" s="348">
        <v>31.9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296934</v>
      </c>
      <c r="AN62" s="352">
        <v>17187</v>
      </c>
      <c r="AO62" s="353">
        <v>38</v>
      </c>
      <c r="AP62" s="354">
        <v>35836</v>
      </c>
      <c r="AQ62" s="355">
        <v>0.3</v>
      </c>
      <c r="AR62" s="356">
        <v>37.700000000000003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kaSpLwQPmOUzC1LtzEpsu4CkdWum9lF9A34QVhO7mOWHCa3ujrL1y7SPXcVoUf0EFwHcOjVRLytRZxMRVODGMg==" saltValue="27ao9JchfRE8OyqWwqnjW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cjgwSQypSoPwowMARBPL/r9hxAvGj83Ot2U7DMk8lGOUb4Pn4yU9SMVWqV0QScFBtuXtQ1jA/YwnKexFmJY3Q==" saltValue="ti52JyUqfGtNzXL0uMq80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s8OhtB3OqUn0WdrgAHds+MPqLCSl9Sc6VrDE3RUQ2Nnxb87xZyQaIa2UM4sDG20bEn5zT+N3vcwOgaBfdNA2Q==" saltValue="M25Ghwv0aGOV+Tf99nmfE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12" t="s">
        <v>3</v>
      </c>
      <c r="D47" s="1212"/>
      <c r="E47" s="1213"/>
      <c r="F47" s="11">
        <v>27.95</v>
      </c>
      <c r="G47" s="12">
        <v>30.74</v>
      </c>
      <c r="H47" s="12">
        <v>32.75</v>
      </c>
      <c r="I47" s="12">
        <v>33.299999999999997</v>
      </c>
      <c r="J47" s="13">
        <v>33.659999999999997</v>
      </c>
    </row>
    <row r="48" spans="2:10" ht="57.75" customHeight="1" x14ac:dyDescent="0.15">
      <c r="B48" s="14"/>
      <c r="C48" s="1214" t="s">
        <v>4</v>
      </c>
      <c r="D48" s="1214"/>
      <c r="E48" s="1215"/>
      <c r="F48" s="15">
        <v>7.48</v>
      </c>
      <c r="G48" s="16">
        <v>7.84</v>
      </c>
      <c r="H48" s="16">
        <v>9.8699999999999992</v>
      </c>
      <c r="I48" s="16">
        <v>7.83</v>
      </c>
      <c r="J48" s="17">
        <v>7.33</v>
      </c>
    </row>
    <row r="49" spans="2:10" ht="57.75" customHeight="1" thickBot="1" x14ac:dyDescent="0.2">
      <c r="B49" s="18"/>
      <c r="C49" s="1216" t="s">
        <v>5</v>
      </c>
      <c r="D49" s="1216"/>
      <c r="E49" s="1217"/>
      <c r="F49" s="19">
        <v>0.24</v>
      </c>
      <c r="G49" s="20">
        <v>2.92</v>
      </c>
      <c r="H49" s="20">
        <v>5.33</v>
      </c>
      <c r="I49" s="20" t="s">
        <v>550</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J4ynmV/cATvECuE0rwhUHqXuF2eVSXa+RQw7eQVRCy8YQa83X/X/k+i8lguYNsRmxnlJcXlLU5Yj11Oq2Brcg==" saltValue="Xz/NET1eEMhCP6MgvYbG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2019-11-05T23:50:55Z</cp:lastPrinted>
  <dcterms:created xsi:type="dcterms:W3CDTF">2019-02-14T02:31:56Z</dcterms:created>
  <dcterms:modified xsi:type="dcterms:W3CDTF">2019-11-06T00:01:30Z</dcterms:modified>
  <cp:category/>
</cp:coreProperties>
</file>