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<sst xmlns="http://schemas.openxmlformats.org/spreadsheetml/2006/main" count="1185" uniqueCount="563">
  <si>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</si>
  <si>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</si>
  <si>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</si>
  <si>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</si>
  <si>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</si>
  <si>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</si>
  <si>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</si>
  <si>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</si>
  <si>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</si>
  <si>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</si>
  <si>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</si>
  <si>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</si>
  <si>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</si>
  <si>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</si>
  <si>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</si>
  <si>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</si>
  <si>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</si>
  <si>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</si>
  <si>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</si>
  <si>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</si>
  <si>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</si>
  <si>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</si>
  <si>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</si>
  <si>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</si>
  <si>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</si>
  <si>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</si>
  <si>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</si>
  <si>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</si>
  <si>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</si>
  <si>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</si>
  <si>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</si>
  <si>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</si>
  <si>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</si>
  <si>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</si>
  <si>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</si>
  <si>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</si>
  <si>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</si>
  <si>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</si>
  <si>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</si>
  <si>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</si>
  <si>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</si>
  <si>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</si>
  <si>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</si>
  <si>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</si>
  <si>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</si>
  <si>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</si>
  <si>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</si>
  <si>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</si>
  <si>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</si>
  <si>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</si>
  <si>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</si>
  <si>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</si>
  <si>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</si>
  <si>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</si>
  <si>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</si>
  <si>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</si>
  <si>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</si>
  <si>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</si>
  <si>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</si>
  <si>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</si>
  <si>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</si>
  <si>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</si>
  <si>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</si>
  <si>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</si>
  <si>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</si>
  <si>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</si>
  <si>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</si>
  <si>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</si>
  <si>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</si>
  <si>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</si>
  <si>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</si>
  <si>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</si>
  <si>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</si>
  <si>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</si>
  <si>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</si>
  <si>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</si>
  <si>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</si>
  <si>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</si>
  <si>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</si>
  <si>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</si>
  <si>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</si>
  <si>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</si>
  <si>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</si>
  <si>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</si>
  <si>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</si>
  <si>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</si>
  <si>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</si>
  <si>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</si>
  <si>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</si>
  <si>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</si>
  <si>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</si>
  <si>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</si>
  <si>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</si>
  <si>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</si>
  <si>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</si>
  <si>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</si>
  <si>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</si>
  <si>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</si>
  <si>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</si>
  <si>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</si>
  <si>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</si>
  <si>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</si>
  <si>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</si>
  <si>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</si>
  <si>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</si>
  <si>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</si>
  <si>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</si>
  <si>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</si>
  <si>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</si>
  <si>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</si>
  <si>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</si>
  <si>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</si>
  <si>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</si>
  <si>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</si>
  <si>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</si>
  <si>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</si>
  <si>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</si>
  <si>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</si>
  <si>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</si>
  <si>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</si>
  <si>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</si>
  <si>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</si>
  <si>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</si>
  <si>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</si>
  <si>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</si>
  <si>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</si>
  <si>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</si>
  <si>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</si>
  <si>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</si>
  <si>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</si>
  <si>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</si>
  <si>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</si>
  <si>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</si>
  <si>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</si>
  <si>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</si>
  <si>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</si>
  <si>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</si>
  <si>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</si>
  <si>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</si>
  <si>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</si>
  <si>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</si>
  <si>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</si>
  <si>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</si>
  <si>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</si>
  <si>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</si>
  <si>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</si>
  <si>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</si>
  <si>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</si>
  <si>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</si>
  <si>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</si>
  <si>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</si>
  <si>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</si>
  <si>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</si>
  <si>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</si>
  <si>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</si>
  <si>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</si>
  <si>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</si>
  <si>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</si>
  <si>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</si>
  <si>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</si>
  <si>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</si>
  <si>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</si>
  <si>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</si>
  <si>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</si>
  <si>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</si>
  <si>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</si>
  <si>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</si>
  <si>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</si>
  <si>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</si>
  <si>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</si>
  <si>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</si>
  <si>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</si>
  <si>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</si>
  <si>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</si>
  <si>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</si>
  <si>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</si>
  <si>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</si>
  <si>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</si>
  <si>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</si>
  <si>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</si>
  <si>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</si>
  <si>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</si>
  <si>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</si>
  <si>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</si>
  <si>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</si>
  <si>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</si>
  <si>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</si>
  <si>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</si>
  <si>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</si>
  <si>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</si>
  <si>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</si>
  <si>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</si>
  <si>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</si>
  <si>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</si>
  <si>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</si>
  <si>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</si>
  <si>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</si>
  <si>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</si>
  <si>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</si>
  <si>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</si>
  <si>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</si>
  <si>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</si>
  <si>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</si>
  <si>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神奈川県大井町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</si>
  <si>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</si>
  <si>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</si>
  <si>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</si>
  <si>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</si>
  <si>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</si>
  <si>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</si>
  <si>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</si>
  <si>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</si>
  <si>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</si>
  <si>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</si>
  <si>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</si>
  <si>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</si>
  <si>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</si>
  <si>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</si>
  <si>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</si>
  <si>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</si>
  <si>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</si>
  <si>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</si>
  <si>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</si>
  <si>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</si>
  <si>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</si>
  <si>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</si>
  <si>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</si>
  <si>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</si>
  <si>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</si>
  <si>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</si>
  <si>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</si>
  <si>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</si>
  <si>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</si>
  <si>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</si>
  <si>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</si>
  <si>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</si>
  <si>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</si>
  <si>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</si>
  <si>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</si>
  <si>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</si>
  <si>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</si>
  <si>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</si>
  <si>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</si>
  <si>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</si>
  <si>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</si>
  <si>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</si>
  <si>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</si>
  <si>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</si>
  <si>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</si>
  <si>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</si>
  <si>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</si>
  <si>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</si>
  <si>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</si>
  <si>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</si>
  <si>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</si>
  <si>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</si>
  <si>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</si>
  <si>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</si>
  <si>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</si>
  <si>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</si>
  <si>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</si>
  <si>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</si>
  <si>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</si>
  <si>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</si>
  <si>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</si>
  <si>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</si>
  <si>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</si>
  <si>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</si>
  <si>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</si>
  <si>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</si>
  <si>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</si>
  <si>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</si>
  <si>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</si>
  <si>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</si>
  <si>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</si>
  <si>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</si>
  <si>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</si>
  <si>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</si>
  <si>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</si>
  <si>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</si>
  <si>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</si>
  <si>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</si>
  <si>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</si>
  <si>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</si>
  <si>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</si>
  <si>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</si>
  <si>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</si>
  <si>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</si>
  <si>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</si>
  <si>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</si>
  <si>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</si>
  <si>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</si>
  <si>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</si>
  <si>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</si>
  <si>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</si>
  <si>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</si>
  <si>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</si>
  <si>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</si>
  <si>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</si>
  <si>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</si>
  <si>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</si>
  <si>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</si>
  <si>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</si>
  <si>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</si>
  <si>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</si>
  <si>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</si>
  <si>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</si>
  <si>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</si>
  <si>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</si>
  <si>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</si>
  <si>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</si>
  <si>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</si>
  <si>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</si>
  <si>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</si>
  <si>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</si>
  <si>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</si>
  <si>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</si>
  <si>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</si>
  <si>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</si>
  <si>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</si>
  <si>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</si>
  <si>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</si>
  <si>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</si>
  <si>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</si>
  <si>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</si>
  <si>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</si>
  <si>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</si>
  <si>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</si>
  <si>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</si>
  <si>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</si>
  <si>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</si>
  <si>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</si>
  <si>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</si>
  <si>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</si>
  <si>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</si>
  <si>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</si>
  <si>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</si>
  <si>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</si>
  <si>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</si>
  <si>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</si>
  <si>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</si>
  <si>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</si>
  <si>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</si>
  <si>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</si>
  <si>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</si>
  <si>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</si>
  <si>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</si>
  <si>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</si>
  <si>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</si>
  <si>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</si>
  <si>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</si>
  <si>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</si>
  <si>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</si>
  <si>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</si>
  <si>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神奈川県大井町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</si>
  <si>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</si>
  <si>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</si>
  <si>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</si>
  <si>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</si>
  <si>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</si>
  <si>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</si>
  <si>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</si>
  <si>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</si>
  <si>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</si>
  <si>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</si>
  <si>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</si>
  <si>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</si>
  <si>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</si>
  <si>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</si>
  <si>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</si>
  <si>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</si>
  <si>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</si>
  <si>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</si>
  <si>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</si>
  <si>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</si>
  <si>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</si>
  <si>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</si>
  <si>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</si>
  <si>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</si>
  <si>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</si>
  <si>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</si>
  <si>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</si>
  <si>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</si>
  <si>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</si>
  <si>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</si>
  <si>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</si>
  <si>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</si>
  <si>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</si>
  <si>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</si>
  <si>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</si>
  <si>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</si>
  <si>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</si>
  <si>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</si>
  <si>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</si>
  <si>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</si>
  <si>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</si>
  <si>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</si>
  <si>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</si>
  <si>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</si>
  <si>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</si>
  <si>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</si>
  <si>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</si>
  <si>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</si>
  <si>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</si>
  <si>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</si>
  <si>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</si>
  <si>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</si>
  <si>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</si>
  <si>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</si>
  <si>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</si>
  <si>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</si>
  <si>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</si>
  <si>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</si>
  <si>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</si>
  <si>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</si>
  <si>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</si>
  <si>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</si>
  <si>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</si>
  <si>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</si>
  <si>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</si>
  <si>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</si>
  <si>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</si>
  <si>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</si>
  <si>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</si>
  <si>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</si>
  <si>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</si>
  <si>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</si>
  <si>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</si>
  <si>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</si>
  <si>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</si>
  <si>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</si>
  <si>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</si>
  <si>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</si>
  <si>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</si>
  <si>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</si>
  <si>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</si>
  <si>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</si>
  <si>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</si>
  <si>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</si>
  <si>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</si>
  <si>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</si>
  <si>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</si>
  <si>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</si>
  <si>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</si>
  <si>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</si>
  <si>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</si>
  <si>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</si>
  <si>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</si>
  <si>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</si>
  <si>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</si>
  <si>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</si>
  <si>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</si>
  <si>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</si>
  <si>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</si>
  <si>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</si>
  <si>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</si>
  <si>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</si>
  <si>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</si>
  <si>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</si>
  <si>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</si>
  <si>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</si>
  <si>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</si>
  <si>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</si>
  <si>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</si>
  <si>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</si>
  <si>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</si>
  <si>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</si>
  <si>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</si>
  <si>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</si>
  <si>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</si>
  <si>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</si>
  <si>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</si>
  <si>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</si>
  <si>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</si>
  <si>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</si>
  <si>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</si>
  <si>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</si>
  <si>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</si>
  <si>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</si>
  <si>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</si>
  <si>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</si>
  <si>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</si>
  <si>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</si>
  <si>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</si>
  <si>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</si>
  <si>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</si>
  <si>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</si>
  <si>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</si>
  <si>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</si>
  <si>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</si>
  <si>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</si>
  <si>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</si>
  <si>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</si>
  <si>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</si>
  <si>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</si>
  <si>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</si>
  <si>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</si>
  <si>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</si>
  <si>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</si>
  <si>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</si>
  <si>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</si>
  <si>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</si>
  <si>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</si>
  <si>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</si>
  <si>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</si>
  <si>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</si>
  <si>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</si>
  <si>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</si>
  <si>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</si>
  <si>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</si>
  <si>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</si>
  <si>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</si>
  <si>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</si>
  <si>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</si>
  <si>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</si>
  <si>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</si>
  <si>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</si>
  <si>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</si>
  <si>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</si>
  <si>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</si>
  <si>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</si>
  <si>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</si>
  <si>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</si>
  <si>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</si>
  <si>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</si>
  <si>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</si>
  <si>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</si>
  <si>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</si>
  <si>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</si>
  <si>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1.93</t>
  </si>
  <si>
    <t>▲ 0.26</t>
  </si>
  <si>
    <t>▲ 1.13</t>
  </si>
  <si>
    <t>一般会計</t>
  </si>
  <si>
    <t>水道事業会計</t>
  </si>
  <si>
    <t>公共下水道事業会計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</si>
  <si>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</si>
  <si>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</si>
  <si>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</si>
  <si>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</si>
  <si>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</si>
  <si>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</si>
  <si>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</si>
  <si>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</si>
  <si>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</si>
  <si>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</si>
  <si>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</si>
  <si>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小田原市外二ケ市町組合</t>
    <rPh sb="0" eb="4">
      <t>オダワラシ</t>
    </rPh>
    <rPh sb="4" eb="5">
      <t>ホカ</t>
    </rPh>
    <rPh sb="5" eb="6">
      <t>２</t>
    </rPh>
    <rPh sb="7" eb="8">
      <t>シ</t>
    </rPh>
    <rPh sb="8" eb="9">
      <t>マチ</t>
    </rPh>
    <rPh sb="9" eb="11">
      <t>クミアイ</t>
    </rPh>
    <phoneticPr fontId="2"/>
  </si>
  <si>
    <t>南足柄市外五ケ市町組合</t>
    <rPh sb="0" eb="4">
      <t>ミナミアシガラシ</t>
    </rPh>
    <rPh sb="4" eb="5">
      <t>ホカ</t>
    </rPh>
    <rPh sb="5" eb="6">
      <t>５</t>
    </rPh>
    <rPh sb="7" eb="8">
      <t>シ</t>
    </rPh>
    <rPh sb="8" eb="9">
      <t>マチ</t>
    </rPh>
    <rPh sb="9" eb="11">
      <t>クミアイ</t>
    </rPh>
    <phoneticPr fontId="2"/>
  </si>
  <si>
    <t>南足柄市外二ケ市町組合</t>
    <rPh sb="0" eb="4">
      <t>ミナミアシガラシ</t>
    </rPh>
    <rPh sb="4" eb="5">
      <t>ホカ</t>
    </rPh>
    <rPh sb="5" eb="6">
      <t>２</t>
    </rPh>
    <rPh sb="7" eb="8">
      <t>シ</t>
    </rPh>
    <rPh sb="8" eb="9">
      <t>マチ</t>
    </rPh>
    <rPh sb="9" eb="11">
      <t>クミアイ</t>
    </rPh>
    <phoneticPr fontId="2"/>
  </si>
  <si>
    <t>松田町外三ケ市町組合</t>
    <rPh sb="0" eb="3">
      <t>マツダマチ</t>
    </rPh>
    <rPh sb="3" eb="4">
      <t>ホカ</t>
    </rPh>
    <rPh sb="4" eb="5">
      <t>３</t>
    </rPh>
    <rPh sb="6" eb="7">
      <t>シ</t>
    </rPh>
    <rPh sb="7" eb="8">
      <t>マチ</t>
    </rPh>
    <rPh sb="8" eb="10">
      <t>クミアイ</t>
    </rPh>
    <phoneticPr fontId="2"/>
  </si>
  <si>
    <t>松田町外二ケ市町組合</t>
    <rPh sb="0" eb="3">
      <t>マツダマチ</t>
    </rPh>
    <rPh sb="3" eb="4">
      <t>ホカ</t>
    </rPh>
    <rPh sb="4" eb="5">
      <t>２</t>
    </rPh>
    <rPh sb="6" eb="7">
      <t>シ</t>
    </rPh>
    <rPh sb="7" eb="8">
      <t>マチ</t>
    </rPh>
    <rPh sb="8" eb="10">
      <t>クミアイ</t>
    </rPh>
    <phoneticPr fontId="2"/>
  </si>
  <si>
    <t>足柄上衛生組合</t>
    <rPh sb="0" eb="3">
      <t>アシガラカミ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</si>
  <si>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</si>
  <si>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南足柄市外四ケ市町組合</t>
    <rPh sb="0" eb="4">
      <t>ミナミアシガラシ</t>
    </rPh>
    <rPh sb="4" eb="5">
      <t>ホカ</t>
    </rPh>
    <rPh sb="5" eb="6">
      <t>ヨン</t>
    </rPh>
    <rPh sb="7" eb="8">
      <t>シ</t>
    </rPh>
    <rPh sb="8" eb="9">
      <t>マチ</t>
    </rPh>
    <rPh sb="9" eb="11">
      <t>クミアイ</t>
    </rPh>
    <phoneticPr fontId="2"/>
  </si>
  <si>
    <t>足柄東部清掃組合</t>
    <rPh sb="0" eb="2">
      <t>アシガラ</t>
    </rPh>
    <rPh sb="2" eb="4">
      <t>トウブ</t>
    </rPh>
    <rPh sb="4" eb="6">
      <t>セイソウ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</si>
  <si>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</si>
  <si>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</si>
  <si>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</si>
  <si>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〇</t>
    <phoneticPr fontId="2"/>
  </si>
  <si>
    <t>大井町土地開発公社</t>
    <rPh sb="0" eb="3">
      <t>オオイマチ</t>
    </rPh>
    <rPh sb="3" eb="5">
      <t>トチ</t>
    </rPh>
    <rPh sb="5" eb="7">
      <t>カイハツ</t>
    </rPh>
    <rPh sb="7" eb="9">
      <t>コウシャ</t>
    </rPh>
    <phoneticPr fontId="2"/>
  </si>
  <si>
    <t>（公財）かながわ健康財団</t>
    <rPh sb="1" eb="2">
      <t>オオヤケ</t>
    </rPh>
    <rPh sb="2" eb="3">
      <t>ザイ</t>
    </rPh>
    <rPh sb="8" eb="10">
      <t>ケンコウ</t>
    </rPh>
    <rPh sb="10" eb="12">
      <t>ザイダン</t>
    </rPh>
    <phoneticPr fontId="2"/>
  </si>
  <si>
    <t>教育施設整備基金</t>
    <rPh sb="0" eb="2">
      <t>キョウイク</t>
    </rPh>
    <rPh sb="2" eb="4">
      <t>シセツ</t>
    </rPh>
    <rPh sb="4" eb="6">
      <t>セイビ</t>
    </rPh>
    <rPh sb="6" eb="8">
      <t>キキン</t>
    </rPh>
    <phoneticPr fontId="5"/>
  </si>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</sst>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C048-481A-8A6A-7D1DFB792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57797</c:v>
                </c:pt>
                <c:pt idx="1">
                  <c:v>77617</c:v>
                </c:pt>
                <c:pt idx="2">
                  <c:v>46403</c:v>
                </c:pt>
                <c:pt idx="3">
                  <c:v>32884</c:v>
                </c:pt>
                <c:pt idx="4">
                  <c:v>21830</c:v>
                </c:pt>
              </c:numCache>
            </c:numRef>
          </c:val>
          <c:smooth val="0"/>
          <c:extLst>
            <c:ext xmlns:c16="http://schemas.microsoft.com/office/drawing/2014/chart" uri="{C3380CC4-5D6E-409C-BE32-E72D297353CC}">
              <c16:uniqueId val="{00000001-C048-481A-8A6A-7D1DFB792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6.57</c:v>
                </c:pt>
                <c:pt idx="1">
                  <c:v>11.13</c:v>
                </c:pt>
                <c:pt idx="2">
                  <c:v>10.76</c:v>
                </c:pt>
                <c:pt idx="3">
                  <c:v>9.93</c:v>
                </c:pt>
                <c:pt idx="4">
                  <c:v>8</c:v>
                </c:pt>
              </c:numCache>
            </c:numRef>
          </c:val>
          <c:extLst>
            <c:ext xmlns:c16="http://schemas.microsoft.com/office/drawing/2014/chart" uri="{C3380CC4-5D6E-409C-BE32-E72D297353CC}">
              <c16:uniqueId val="{00000000-8A21-4DB0-9134-CE6DDF7CC1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34.04</c:v>
                </c:pt>
                <c:pt idx="1">
                  <c:v>27.41</c:v>
                </c:pt>
                <c:pt idx="2">
                  <c:v>31.55</c:v>
                </c:pt>
                <c:pt idx="3">
                  <c:v>32.450000000000003</c:v>
                </c:pt>
                <c:pt idx="4">
                  <c:v>33.61</c:v>
                </c:pt>
              </c:numCache>
            </c:numRef>
          </c:val>
          <c:extLst>
            <c:ext xmlns:c16="http://schemas.microsoft.com/office/drawing/2014/chart" uri="{C3380CC4-5D6E-409C-BE32-E72D297353CC}">
              <c16:uniqueId val="{00000001-8A21-4DB0-9134-CE6DDF7CC1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-1.93</c:v>
                </c:pt>
                <c:pt idx="1">
                  <c:v>-0.26</c:v>
                </c:pt>
                <c:pt idx="2">
                  <c:v>6.56</c:v>
                </c:pt>
                <c:pt idx="3">
                  <c:v>-1.1299999999999999</c:v>
                </c:pt>
                <c:pt idx="4">
                  <c:v>0.68</c:v>
                </c:pt>
              </c:numCache>
            </c:numRef>
          </c:val>
          <c:smooth val="0"/>
          <c:extLst>
            <c:ext xmlns:c16="http://schemas.microsoft.com/office/drawing/2014/chart" uri="{C3380CC4-5D6E-409C-BE32-E72D297353CC}">
              <c16:uniqueId val="{00000002-8A21-4DB0-9134-CE6DDF7CC1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2.84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D8-4386-8FBF-5D5F2F069E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8-4386-8FBF-5D5F2F069E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D8-4386-8FBF-5D5F2F069E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D8-4386-8FBF-5D5F2F069E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0.08</c:v>
                </c:pt>
                <c:pt idx="4">
                  <c:v>#N/A</c:v>
                </c:pt>
                <c:pt idx="5">
                  <c:v>0.18</c:v>
                </c:pt>
                <c:pt idx="6">
                  <c:v>#N/A</c:v>
                </c:pt>
                <c:pt idx="7">
                  <c:v>0.18</c:v>
                </c:pt>
                <c:pt idx="8">
                  <c:v>#N/A</c:v>
                </c:pt>
                <c:pt idx="9">
                  <c:v>0.08</c:v>
                </c:pt>
              </c:numCache>
            </c:numRef>
          </c:val>
          <c:extLst>
            <c:ext xmlns:c16="http://schemas.microsoft.com/office/drawing/2014/chart" uri="{C3380CC4-5D6E-409C-BE32-E72D297353CC}">
              <c16:uniqueId val="{00000004-A1D8-4386-8FBF-5D5F2F069E4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1.94</c:v>
                </c:pt>
                <c:pt idx="2">
                  <c:v>#N/A</c:v>
                </c:pt>
                <c:pt idx="3">
                  <c:v>1.48</c:v>
                </c:pt>
                <c:pt idx="4">
                  <c:v>#N/A</c:v>
                </c:pt>
                <c:pt idx="5">
                  <c:v>1.03</c:v>
                </c:pt>
                <c:pt idx="6">
                  <c:v>#N/A</c:v>
                </c:pt>
                <c:pt idx="7">
                  <c:v>0.6</c:v>
                </c:pt>
                <c:pt idx="8">
                  <c:v>#N/A</c:v>
                </c:pt>
                <c:pt idx="9">
                  <c:v>0.42</c:v>
                </c:pt>
              </c:numCache>
            </c:numRef>
          </c:val>
          <c:extLst>
            <c:ext xmlns:c16="http://schemas.microsoft.com/office/drawing/2014/chart" uri="{C3380CC4-5D6E-409C-BE32-E72D297353CC}">
              <c16:uniqueId val="{00000005-A1D8-4386-8FBF-5D5F2F069E4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1</c:v>
                </c:pt>
                <c:pt idx="4">
                  <c:v>#N/A</c:v>
                </c:pt>
                <c:pt idx="5">
                  <c:v>1.29</c:v>
                </c:pt>
                <c:pt idx="6">
                  <c:v>#N/A</c:v>
                </c:pt>
                <c:pt idx="7">
                  <c:v>0.71</c:v>
                </c:pt>
                <c:pt idx="8">
                  <c:v>#N/A</c:v>
                </c:pt>
                <c:pt idx="9">
                  <c:v>0.81</c:v>
                </c:pt>
              </c:numCache>
            </c:numRef>
          </c:val>
          <c:extLst>
            <c:ext xmlns:c16="http://schemas.microsoft.com/office/drawing/2014/chart" uri="{C3380CC4-5D6E-409C-BE32-E72D297353CC}">
              <c16:uniqueId val="{00000006-A1D8-4386-8FBF-5D5F2F069E4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2.2000000000000002</c:v>
                </c:pt>
                <c:pt idx="4">
                  <c:v>#N/A</c:v>
                </c:pt>
                <c:pt idx="5">
                  <c:v>2.58</c:v>
                </c:pt>
                <c:pt idx="6">
                  <c:v>#N/A</c:v>
                </c:pt>
                <c:pt idx="7">
                  <c:v>3.93</c:v>
                </c:pt>
                <c:pt idx="8">
                  <c:v>#N/A</c:v>
                </c:pt>
                <c:pt idx="9">
                  <c:v>5.78</c:v>
                </c:pt>
              </c:numCache>
            </c:numRef>
          </c:val>
          <c:extLst>
            <c:ext xmlns:c16="http://schemas.microsoft.com/office/drawing/2014/chart" uri="{C3380CC4-5D6E-409C-BE32-E72D297353CC}">
              <c16:uniqueId val="{00000007-A1D8-4386-8FBF-5D5F2F069E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3.47</c:v>
                </c:pt>
                <c:pt idx="2">
                  <c:v>#N/A</c:v>
                </c:pt>
                <c:pt idx="3">
                  <c:v>4.47</c:v>
                </c:pt>
                <c:pt idx="4">
                  <c:v>#N/A</c:v>
                </c:pt>
                <c:pt idx="5">
                  <c:v>5.32</c:v>
                </c:pt>
                <c:pt idx="6">
                  <c:v>#N/A</c:v>
                </c:pt>
                <c:pt idx="7">
                  <c:v>6.1</c:v>
                </c:pt>
                <c:pt idx="8">
                  <c:v>#N/A</c:v>
                </c:pt>
                <c:pt idx="9">
                  <c:v>6.84</c:v>
                </c:pt>
              </c:numCache>
            </c:numRef>
          </c:val>
          <c:extLst>
            <c:ext xmlns:c16="http://schemas.microsoft.com/office/drawing/2014/chart" uri="{C3380CC4-5D6E-409C-BE32-E72D297353CC}">
              <c16:uniqueId val="{00000008-A1D8-4386-8FBF-5D5F2F069E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c:v>
                </c:pt>
                <c:pt idx="2">
                  <c:v>#N/A</c:v>
                </c:pt>
                <c:pt idx="3">
                  <c:v>11.45</c:v>
                </c:pt>
                <c:pt idx="4">
                  <c:v>#N/A</c:v>
                </c:pt>
                <c:pt idx="5">
                  <c:v>11.06</c:v>
                </c:pt>
                <c:pt idx="6">
                  <c:v>#N/A</c:v>
                </c:pt>
                <c:pt idx="7">
                  <c:v>10.23</c:v>
                </c:pt>
                <c:pt idx="8">
                  <c:v>#N/A</c:v>
                </c:pt>
                <c:pt idx="9">
                  <c:v>8.2899999999999991</c:v>
                </c:pt>
              </c:numCache>
            </c:numRef>
          </c:val>
          <c:extLst>
            <c:ext xmlns:c16="http://schemas.microsoft.com/office/drawing/2014/chart" uri="{C3380CC4-5D6E-409C-BE32-E72D297353CC}">
              <c16:uniqueId val="{00000009-A1D8-4386-8FBF-5D5F2F069E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485</c:v>
                </c:pt>
                <c:pt idx="5">
                  <c:v>472</c:v>
                </c:pt>
                <c:pt idx="8">
                  <c:v>476</c:v>
                </c:pt>
                <c:pt idx="11">
                  <c:v>476</c:v>
                </c:pt>
                <c:pt idx="14">
                  <c:v>472</c:v>
                </c:pt>
              </c:numCache>
            </c:numRef>
          </c:val>
          <c:extLst>
            <c:ext xmlns:c16="http://schemas.microsoft.com/office/drawing/2014/chart" uri="{C3380CC4-5D6E-409C-BE32-E72D297353CC}">
              <c16:uniqueId val="{00000000-2B43-4CF6-92D5-15A7BB8E86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43-4CF6-92D5-15A7BB8E86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43-4CF6-92D5-15A7BB8E86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43-4CF6-92D5-15A7BB8E86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177</c:v>
                </c:pt>
                <c:pt idx="6">
                  <c:v>199</c:v>
                </c:pt>
                <c:pt idx="9">
                  <c:v>188</c:v>
                </c:pt>
                <c:pt idx="12">
                  <c:v>147</c:v>
                </c:pt>
              </c:numCache>
            </c:numRef>
          </c:val>
          <c:extLst>
            <c:ext xmlns:c16="http://schemas.microsoft.com/office/drawing/2014/chart" uri="{C3380CC4-5D6E-409C-BE32-E72D297353CC}">
              <c16:uniqueId val="{00000004-2B43-4CF6-92D5-15A7BB8E86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3-4CF6-92D5-15A7BB8E86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3-4CF6-92D5-15A7BB8E86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190</c:v>
                </c:pt>
                <c:pt idx="3">
                  <c:v>178</c:v>
                </c:pt>
                <c:pt idx="6">
                  <c:v>197</c:v>
                </c:pt>
                <c:pt idx="9">
                  <c:v>239</c:v>
                </c:pt>
                <c:pt idx="12">
                  <c:v>259</c:v>
                </c:pt>
              </c:numCache>
            </c:numRef>
          </c:val>
          <c:extLst>
            <c:ext xmlns:c16="http://schemas.microsoft.com/office/drawing/2014/chart" uri="{C3380CC4-5D6E-409C-BE32-E72D297353CC}">
              <c16:uniqueId val="{00000007-2B43-4CF6-92D5-15A7BB8E86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c:v>
                </c:pt>
                <c:pt idx="2">
                  <c:v>#N/A</c:v>
                </c:pt>
                <c:pt idx="3">
                  <c:v>#N/A</c:v>
                </c:pt>
                <c:pt idx="4">
                  <c:v>-117</c:v>
                </c:pt>
                <c:pt idx="5">
                  <c:v>#N/A</c:v>
                </c:pt>
                <c:pt idx="6">
                  <c:v>#N/A</c:v>
                </c:pt>
                <c:pt idx="7">
                  <c:v>-80</c:v>
                </c:pt>
                <c:pt idx="8">
                  <c:v>#N/A</c:v>
                </c:pt>
                <c:pt idx="9">
                  <c:v>#N/A</c:v>
                </c:pt>
                <c:pt idx="10">
                  <c:v>-49</c:v>
                </c:pt>
                <c:pt idx="11">
                  <c:v>#N/A</c:v>
                </c:pt>
                <c:pt idx="12">
                  <c:v>#N/A</c:v>
                </c:pt>
                <c:pt idx="13">
                  <c:v>-66</c:v>
                </c:pt>
                <c:pt idx="14">
                  <c:v>#N/A</c:v>
                </c:pt>
              </c:numCache>
            </c:numRef>
          </c:val>
          <c:smooth val="0"/>
          <c:extLst>
            <c:ext xmlns:c16="http://schemas.microsoft.com/office/drawing/2014/chart" uri="{C3380CC4-5D6E-409C-BE32-E72D297353CC}">
              <c16:uniqueId val="{00000008-2B43-4CF6-92D5-15A7BB8E86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5606</c:v>
                </c:pt>
                <c:pt idx="5">
                  <c:v>5640</c:v>
                </c:pt>
                <c:pt idx="8">
                  <c:v>5596</c:v>
                </c:pt>
                <c:pt idx="11">
                  <c:v>5248</c:v>
                </c:pt>
                <c:pt idx="14">
                  <c:v>4860</c:v>
                </c:pt>
              </c:numCache>
            </c:numRef>
          </c:val>
          <c:extLst>
            <c:ext xmlns:c16="http://schemas.microsoft.com/office/drawing/2014/chart" uri="{C3380CC4-5D6E-409C-BE32-E72D297353CC}">
              <c16:uniqueId val="{00000000-E9D5-4DFD-A158-7245C8B60D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5</c:v>
                </c:pt>
                <c:pt idx="8">
                  <c:v>0</c:v>
                </c:pt>
                <c:pt idx="11">
                  <c:v>0</c:v>
                </c:pt>
                <c:pt idx="14">
                  <c:v>0</c:v>
                </c:pt>
              </c:numCache>
            </c:numRef>
          </c:val>
          <c:extLst>
            <c:ext xmlns:c16="http://schemas.microsoft.com/office/drawing/2014/chart" uri="{C3380CC4-5D6E-409C-BE32-E72D297353CC}">
              <c16:uniqueId val="{00000001-E9D5-4DFD-A158-7245C8B60D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2204</c:v>
                </c:pt>
                <c:pt idx="5">
                  <c:v>1911</c:v>
                </c:pt>
                <c:pt idx="8">
                  <c:v>2144</c:v>
                </c:pt>
                <c:pt idx="11">
                  <c:v>2159</c:v>
                </c:pt>
                <c:pt idx="14">
                  <c:v>2358</c:v>
                </c:pt>
              </c:numCache>
            </c:numRef>
          </c:val>
          <c:extLst>
            <c:ext xmlns:c16="http://schemas.microsoft.com/office/drawing/2014/chart" uri="{C3380CC4-5D6E-409C-BE32-E72D297353CC}">
              <c16:uniqueId val="{00000002-E9D5-4DFD-A158-7245C8B60D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D5-4DFD-A158-7245C8B60D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D5-4DFD-A158-7245C8B60D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D5-4DFD-A158-7245C8B60D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1038</c:v>
                </c:pt>
                <c:pt idx="3">
                  <c:v>1083</c:v>
                </c:pt>
                <c:pt idx="6">
                  <c:v>1016</c:v>
                </c:pt>
                <c:pt idx="9">
                  <c:v>1052</c:v>
                </c:pt>
                <c:pt idx="12">
                  <c:v>971</c:v>
                </c:pt>
              </c:numCache>
            </c:numRef>
          </c:val>
          <c:extLst>
            <c:ext xmlns:c16="http://schemas.microsoft.com/office/drawing/2014/chart" uri="{C3380CC4-5D6E-409C-BE32-E72D297353CC}">
              <c16:uniqueId val="{00000006-E9D5-4DFD-A158-7245C8B60D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D5-4DFD-A158-7245C8B60D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1167</c:v>
                </c:pt>
                <c:pt idx="3">
                  <c:v>996</c:v>
                </c:pt>
                <c:pt idx="6">
                  <c:v>952</c:v>
                </c:pt>
                <c:pt idx="9">
                  <c:v>943</c:v>
                </c:pt>
                <c:pt idx="12">
                  <c:v>872</c:v>
                </c:pt>
              </c:numCache>
            </c:numRef>
          </c:val>
          <c:extLst>
            <c:ext xmlns:c16="http://schemas.microsoft.com/office/drawing/2014/chart" uri="{C3380CC4-5D6E-409C-BE32-E72D297353CC}">
              <c16:uniqueId val="{00000008-E9D5-4DFD-A158-7245C8B60D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D5-4DFD-A158-7245C8B60D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2756</c:v>
                </c:pt>
                <c:pt idx="3">
                  <c:v>3221</c:v>
                </c:pt>
                <c:pt idx="6">
                  <c:v>3342</c:v>
                </c:pt>
                <c:pt idx="9">
                  <c:v>3228</c:v>
                </c:pt>
                <c:pt idx="12">
                  <c:v>2976</c:v>
                </c:pt>
              </c:numCache>
            </c:numRef>
          </c:val>
          <c:extLst>
            <c:ext xmlns:c16="http://schemas.microsoft.com/office/drawing/2014/chart" uri="{C3380CC4-5D6E-409C-BE32-E72D297353CC}">
              <c16:uniqueId val="{0000000A-E9D5-4DFD-A158-7245C8B60D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D5-4DFD-A158-7245C8B60D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1393</c:v>
                </c:pt>
                <c:pt idx="1">
                  <c:v>1394</c:v>
                </c:pt>
                <c:pt idx="2">
                  <c:v>1494</c:v>
                </c:pt>
              </c:numCache>
            </c:numRef>
          </c:val>
          <c:extLst>
            <c:ext xmlns:c16="http://schemas.microsoft.com/office/drawing/2014/chart" uri="{C3380CC4-5D6E-409C-BE32-E72D297353CC}">
              <c16:uniqueId val="{00000000-1DED-41BC-9729-5CC1422DE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DED-41BC-9729-5CC1422DE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c:v>
                </c:pt>
                <c:pt idx="1">
                  <c:v>353</c:v>
                </c:pt>
                <c:pt idx="2">
                  <c:v>623</c:v>
                </c:pt>
              </c:numCache>
            </c:numRef>
          </c:val>
          <c:extLst>
            <c:ext xmlns:c16="http://schemas.microsoft.com/office/drawing/2014/chart" uri="{C3380CC4-5D6E-409C-BE32-E72D297353CC}">
              <c16:uniqueId val="{00000002-1DED-41BC-9729-5CC1422DE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では、大手法人１社の町税収入が圧倒的に多額であったことが高い財政力を保つ要因となっており、その税収等の動向は財政運営に大きな影響を与えてきた。現在でも関連企業は残っているものの、かつての税収は見込めない状況にある。</a:t>
          </a:r>
          <a:endParaRPr lang="ja-JP" altLang="ja-JP" sz="1400">
            <a:effectLst/>
          </a:endParaRPr>
        </a:p>
        <a:p>
          <a:r>
            <a:rPr kumimoji="1" lang="ja-JP" altLang="ja-JP" sz="1100" baseline="0">
              <a:solidFill>
                <a:schemeClr val="dk1"/>
              </a:solidFill>
              <a:effectLst/>
              <a:latin typeface="+mn-lt"/>
              <a:ea typeface="+mn-ea"/>
              <a:cs typeface="+mn-cs"/>
            </a:rPr>
            <a:t>　類似団体に比べ高めの財政力を保持しているものの、その指数は</a:t>
          </a:r>
          <a:r>
            <a:rPr kumimoji="1" lang="ja-JP" altLang="en-US" sz="1100" baseline="0">
              <a:solidFill>
                <a:schemeClr val="dk1"/>
              </a:solidFill>
              <a:effectLst/>
              <a:latin typeface="+mn-lt"/>
              <a:ea typeface="+mn-ea"/>
              <a:cs typeface="+mn-cs"/>
            </a:rPr>
            <a:t>年々</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している状況であり</a:t>
          </a:r>
          <a:r>
            <a:rPr kumimoji="1" lang="ja-JP" altLang="ja-JP" sz="1100" baseline="0">
              <a:solidFill>
                <a:schemeClr val="dk1"/>
              </a:solidFill>
              <a:effectLst/>
              <a:latin typeface="+mn-lt"/>
              <a:ea typeface="+mn-ea"/>
              <a:cs typeface="+mn-cs"/>
            </a:rPr>
            <a:t>、税の徴収率向上や各種補助金等の有効活用を図り、歳出削減に取組み財源の確保と財政運営の安定に努める。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35076</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155726</xdr:rowOff>
    </xdr:from>
    <xdr:to>
      <xdr:col>7</xdr:col>
      <xdr:colOff>31750</xdr:colOff>
      <xdr:row>40</xdr:row>
      <xdr:rowOff>85876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96053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本町の経常収支比率は、普通交付税の交付や臨時財政対策債の発行などにより、類似団体平均より低い状態で推移している。</a:t>
          </a:r>
          <a:endParaRPr lang="ja-JP" altLang="ja-JP" sz="900">
            <a:effectLst/>
          </a:endParaRPr>
        </a:p>
        <a:p>
          <a:r>
            <a:rPr kumimoji="1" lang="ja-JP" altLang="ja-JP" sz="900">
              <a:solidFill>
                <a:schemeClr val="dk1"/>
              </a:solidFill>
              <a:effectLst/>
              <a:latin typeface="+mn-lt"/>
              <a:ea typeface="+mn-ea"/>
              <a:cs typeface="+mn-cs"/>
            </a:rPr>
            <a:t>　０１年度は、税収入の減少と臨時財政対策債の発行額を減らしたことにより、ポイントが上がり、０２年度も税収入の減少と会計年度任用職員制度の導入により人件費の増加により、ポイントがさらに上がった。０３年度も税収入の減少はしたものの、普通交付税や各種交付金が増加したことにより、ポイントは大きく下がった。０４年度は、税収入の増加に伴い臨時財政対策債を発行をしなかったことにより、ポイントが上がった。</a:t>
          </a:r>
          <a:r>
            <a:rPr kumimoji="1" lang="ja-JP" altLang="en-US" sz="900">
              <a:solidFill>
                <a:schemeClr val="dk1"/>
              </a:solidFill>
              <a:effectLst/>
              <a:latin typeface="+mn-lt"/>
              <a:ea typeface="+mn-ea"/>
              <a:cs typeface="+mn-cs"/>
            </a:rPr>
            <a:t>０５年度は、普通交付税の増加や臨時財政対策債を発行しなかったことにより、ポイントが下がった。</a:t>
          </a:r>
          <a:endParaRPr lang="ja-JP" altLang="ja-JP" sz="900">
            <a:effectLst/>
          </a:endParaRPr>
        </a:p>
        <a:p>
          <a:r>
            <a:rPr kumimoji="1" lang="ja-JP" altLang="ja-JP" sz="900">
              <a:solidFill>
                <a:schemeClr val="dk1"/>
              </a:solidFill>
              <a:effectLst/>
              <a:latin typeface="+mn-lt"/>
              <a:ea typeface="+mn-ea"/>
              <a:cs typeface="+mn-cs"/>
            </a:rPr>
            <a:t>　今後も各事業を厳しく精査し、義務的経費の削減に努める。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103717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202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103717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13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123825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130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123825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9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類似団体の平均に比べ、人口一人当たりの人件費・物件費等は低くなっている。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金額の多寡のみで適正度を測ることは難しい</a:t>
          </a:r>
          <a:r>
            <a:rPr kumimoji="1" lang="ja-JP" altLang="en-US" sz="1100">
              <a:solidFill>
                <a:schemeClr val="dk1"/>
              </a:solidFill>
              <a:effectLst/>
              <a:latin typeface="+mn-lt"/>
              <a:ea typeface="+mn-ea"/>
              <a:cs typeface="+mn-cs"/>
            </a:rPr>
            <a:t>。物件費は減少したが、それ以上に</a:t>
          </a:r>
          <a:r>
            <a:rPr kumimoji="1" lang="ja-JP" altLang="ja-JP" sz="1100">
              <a:solidFill>
                <a:schemeClr val="dk1"/>
              </a:solidFill>
              <a:effectLst/>
              <a:latin typeface="+mn-lt"/>
              <a:ea typeface="+mn-ea"/>
              <a:cs typeface="+mn-cs"/>
            </a:rPr>
            <a:t>制度改正により人件費は増加し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今後もこれらの水準を保ちつつ、経費の適正な使途に努める。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138860</xdr:rowOff>
    </xdr:from>
    <xdr:to>
      <xdr:col>23</xdr:col>
      <xdr:colOff>133350</xdr:colOff>
      <xdr:row>81</xdr:row>
      <xdr:rowOff>164226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26310"/>
          <a:ext cx="8382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124802</xdr:rowOff>
    </xdr:from>
    <xdr:to>
      <xdr:col>19</xdr:col>
      <xdr:colOff>133350</xdr:colOff>
      <xdr:row>81</xdr:row>
      <xdr:rowOff>164226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225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124802</xdr:rowOff>
    </xdr:from>
    <xdr:to>
      <xdr:col>15</xdr:col>
      <xdr:colOff>82550</xdr:colOff>
      <xdr:row>81</xdr:row>
      <xdr:rowOff>138392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12252"/>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73183</xdr:rowOff>
    </xdr:from>
    <xdr:to>
      <xdr:col>11</xdr:col>
      <xdr:colOff>31750</xdr:colOff>
      <xdr:row>81</xdr:row>
      <xdr:rowOff>138392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60633"/>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88060</xdr:rowOff>
    </xdr:from>
    <xdr:to>
      <xdr:col>23</xdr:col>
      <xdr:colOff>184150</xdr:colOff>
      <xdr:row>82</xdr:row>
      <xdr:rowOff>18210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113426</xdr:rowOff>
    </xdr:from>
    <xdr:to>
      <xdr:col>19</xdr:col>
      <xdr:colOff>184150</xdr:colOff>
      <xdr:row>82</xdr:row>
      <xdr:rowOff>43576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53753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6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74002</xdr:rowOff>
    </xdr:from>
    <xdr:to>
      <xdr:col>15</xdr:col>
      <xdr:colOff>133350</xdr:colOff>
      <xdr:row>82</xdr:row>
      <xdr:rowOff>4152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87592</xdr:rowOff>
    </xdr:from>
    <xdr:to>
      <xdr:col>11</xdr:col>
      <xdr:colOff>82550</xdr:colOff>
      <xdr:row>82</xdr:row>
      <xdr:rowOff>17742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22383</xdr:rowOff>
    </xdr:from>
    <xdr:to>
      <xdr:col>7</xdr:col>
      <xdr:colOff>31750</xdr:colOff>
      <xdr:row>81</xdr:row>
      <xdr:rowOff>123983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134160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本町では、１８年度の給与構造改革以降、給与適正化に努めてきた。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２８年度に「給与制度の総合的見直し」を行ない、指数を下げ、それ以降は横ばいに推移している。類似団体の平均よりもわずかに高いが、今後も人事院勧告等に基づきながら、給与の適正化に努める。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近年における定員管理の状況の推移については、事務の効率化や人材育成を推進し、職員数増加の抑制に努め、本項目の人数は横ばいに推移している。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の推進により職務の効率化を推進し、</a:t>
          </a:r>
          <a:r>
            <a:rPr kumimoji="1" lang="ja-JP" altLang="ja-JP" sz="1100">
              <a:solidFill>
                <a:schemeClr val="dk1"/>
              </a:solidFill>
              <a:effectLst/>
              <a:latin typeface="+mn-lt"/>
              <a:ea typeface="+mn-ea"/>
              <a:cs typeface="+mn-cs"/>
            </a:rPr>
            <a:t>事務事業等の見直しを計画的に行うとともに、適正な人事配置や組織体制の構築を図り、適正な定員管理に努める。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147108</xdr:rowOff>
    </xdr:from>
    <xdr:to>
      <xdr:col>81</xdr:col>
      <xdr:colOff>44450</xdr:colOff>
      <xdr:row>58</xdr:row>
      <xdr:rowOff>153811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9120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153811</xdr:rowOff>
    </xdr:from>
    <xdr:to>
      <xdr:col>77</xdr:col>
      <xdr:colOff>44450</xdr:colOff>
      <xdr:row>58</xdr:row>
      <xdr:rowOff>169898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09791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169898</xdr:rowOff>
    </xdr:from>
    <xdr:to>
      <xdr:col>72</xdr:col>
      <xdr:colOff>203200</xdr:colOff>
      <xdr:row>58</xdr:row>
      <xdr:rowOff>171238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1399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171238</xdr:rowOff>
    </xdr:from>
    <xdr:to>
      <xdr:col>68</xdr:col>
      <xdr:colOff>152400</xdr:colOff>
      <xdr:row>59</xdr:row>
      <xdr:rowOff>45367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15338"/>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96308</xdr:rowOff>
    </xdr:from>
    <xdr:to>
      <xdr:col>81</xdr:col>
      <xdr:colOff>95250</xdr:colOff>
      <xdr:row>59</xdr:row>
      <xdr:rowOff>26458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112835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8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103011</xdr:rowOff>
    </xdr:from>
    <xdr:to>
      <xdr:col>77</xdr:col>
      <xdr:colOff>95250</xdr:colOff>
      <xdr:row>59</xdr:row>
      <xdr:rowOff>33161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43338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1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119098</xdr:rowOff>
    </xdr:from>
    <xdr:to>
      <xdr:col>73</xdr:col>
      <xdr:colOff>44450</xdr:colOff>
      <xdr:row>59</xdr:row>
      <xdr:rowOff>49248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59425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3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166017</xdr:rowOff>
    </xdr:from>
    <xdr:to>
      <xdr:col>64</xdr:col>
      <xdr:colOff>152400</xdr:colOff>
      <xdr:row>59</xdr:row>
      <xdr:rowOff>96167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106344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法人税収等を背景に、これまで地方債の発行を抑制して各種事業を実施してきたことにより、類似団体の平均を大きく下回っているが、近年においては、小中学校の改修が続いていたことにより上昇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公共施設の老朽化に伴う改修工事が予想されるが、</a:t>
          </a:r>
          <a:r>
            <a:rPr kumimoji="1" lang="ja-JP" altLang="ja-JP" sz="1100">
              <a:solidFill>
                <a:schemeClr val="dk1"/>
              </a:solidFill>
              <a:effectLst/>
              <a:latin typeface="+mn-lt"/>
              <a:ea typeface="+mn-ea"/>
              <a:cs typeface="+mn-cs"/>
            </a:rPr>
            <a:t>地方債の発行に大きく依存することのない財政運営に努める。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110490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139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22013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334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54187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33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年度の将来負担比率は、起債の抑制から地方債現在高は減少し、公営企業債等繰入見込額も減少したことから、２３年度以来１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年連続でマイナス算定（算定されない）となり、類似団体内順位では第１位となっている。</a:t>
          </a:r>
          <a:endParaRPr lang="ja-JP" altLang="ja-JP" sz="1400">
            <a:effectLst/>
          </a:endParaRPr>
        </a:p>
        <a:p>
          <a:r>
            <a:rPr kumimoji="1" lang="ja-JP" altLang="ja-JP" sz="1100">
              <a:solidFill>
                <a:schemeClr val="dk1"/>
              </a:solidFill>
              <a:effectLst/>
              <a:latin typeface="+mn-lt"/>
              <a:ea typeface="+mn-ea"/>
              <a:cs typeface="+mn-cs"/>
            </a:rPr>
            <a:t>　今後も負担を将来に先送りする財政運営を極力避け、適正な地方債の発行や義務的経費の抑制に努め、財政の健全化を図る。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類似団体の比率を上回っているが、２５年度に「国家公務員の給与に関する臨時特例法」の趣旨を尊重して職員給与の削減を行い、人件費の総額が前年度を下回ったため、本比率のポイントを下げ、その後は横ばいに推移していた。０３年度は職員数の減により、ポイントを下げた</a:t>
          </a:r>
          <a:r>
            <a:rPr kumimoji="1" lang="ja-JP" altLang="en-US" sz="1100">
              <a:solidFill>
                <a:schemeClr val="dk1"/>
              </a:solidFill>
              <a:effectLst/>
              <a:latin typeface="+mn-lt"/>
              <a:ea typeface="+mn-ea"/>
              <a:cs typeface="+mn-cs"/>
            </a:rPr>
            <a:t>。その後においては、横ばいとなっている。</a:t>
          </a:r>
          <a:endParaRPr lang="ja-JP" altLang="ja-JP" sz="1400">
            <a:effectLst/>
          </a:endParaRPr>
        </a:p>
        <a:p>
          <a:r>
            <a:rPr kumimoji="1" lang="ja-JP" altLang="ja-JP" sz="1100">
              <a:solidFill>
                <a:schemeClr val="dk1"/>
              </a:solidFill>
              <a:effectLst/>
              <a:latin typeface="+mn-lt"/>
              <a:ea typeface="+mn-ea"/>
              <a:cs typeface="+mn-cs"/>
            </a:rPr>
            <a:t>　正規職員の採用を計画的に行うなど、今後とも適正な人事管理に努める。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本町では、正規職員の採用を抑制するために非常勤職員の採用が多いこと、また、施設等が他に比べ充実しており、維持管理に係る経費が多額であることから、物件費の比率が比較的高い傾向にあった。</a:t>
          </a:r>
          <a:endParaRPr lang="ja-JP" altLang="ja-JP" sz="900">
            <a:effectLst/>
          </a:endParaRPr>
        </a:p>
        <a:p>
          <a:r>
            <a:rPr kumimoji="1" lang="ja-JP" altLang="ja-JP" sz="900">
              <a:solidFill>
                <a:schemeClr val="dk1"/>
              </a:solidFill>
              <a:effectLst/>
              <a:latin typeface="+mn-lt"/>
              <a:ea typeface="+mn-ea"/>
              <a:cs typeface="+mn-cs"/>
            </a:rPr>
            <a:t>　国の経済対策等により費用が増加するなかにあっても、割合としては横ばいに推移してきた</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０１年度は減少したことによりポイントを下げ、０２年度は会計年度任用職員制度の導入により、さらに大きくポイントを下げ、０３年度もほぼ横ばいに推移し、０４年度は巡回バス運行業務委託料が増加したことから、ポイントを上げた</a:t>
          </a:r>
          <a:r>
            <a:rPr kumimoji="1" lang="ja-JP" altLang="en-US" sz="900">
              <a:solidFill>
                <a:schemeClr val="dk1"/>
              </a:solidFill>
              <a:effectLst/>
              <a:latin typeface="+mn-lt"/>
              <a:ea typeface="+mn-ea"/>
              <a:cs typeface="+mn-cs"/>
            </a:rPr>
            <a:t>が、０５年度は全体的に減少したが特に需用費と委託料が減少したことから、ポイントを下げた。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今後も経費の節減に努め、適正な財政運営を図る。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846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扶助費は、</a:t>
          </a:r>
          <a:r>
            <a:rPr kumimoji="1" lang="ja-JP" altLang="en-US" sz="900">
              <a:solidFill>
                <a:schemeClr val="dk1"/>
              </a:solidFill>
              <a:effectLst/>
              <a:latin typeface="+mn-lt"/>
              <a:ea typeface="+mn-ea"/>
              <a:cs typeface="+mn-cs"/>
            </a:rPr>
            <a:t>０１年度から類似</a:t>
          </a:r>
          <a:r>
            <a:rPr kumimoji="1" lang="ja-JP" altLang="ja-JP" sz="900">
              <a:solidFill>
                <a:schemeClr val="dk1"/>
              </a:solidFill>
              <a:effectLst/>
              <a:latin typeface="+mn-lt"/>
              <a:ea typeface="+mn-ea"/>
              <a:cs typeface="+mn-cs"/>
            </a:rPr>
            <a:t>団体とほぼ同水準となっている。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０１年度は障害者自立支援給付費や保育所運営費委託が増加したため、ポイントを上げたが、０２年度は小児医療費が減少したためポイントを下げ、０３年度は</a:t>
          </a:r>
          <a:r>
            <a:rPr kumimoji="1" lang="ja-JP" altLang="ja-JP" sz="900" b="0" i="0" baseline="0">
              <a:solidFill>
                <a:schemeClr val="dk1"/>
              </a:solidFill>
              <a:effectLst/>
              <a:latin typeface="+mn-lt"/>
              <a:ea typeface="+mn-ea"/>
              <a:cs typeface="+mn-cs"/>
            </a:rPr>
            <a:t>障害者自立支援給付費や保育所運営費委託が減少しポイントを下げたが</a:t>
          </a:r>
          <a:r>
            <a:rPr kumimoji="1" lang="ja-JP" altLang="ja-JP" sz="900">
              <a:solidFill>
                <a:schemeClr val="dk1"/>
              </a:solidFill>
              <a:effectLst/>
              <a:latin typeface="+mn-lt"/>
              <a:ea typeface="+mn-ea"/>
              <a:cs typeface="+mn-cs"/>
            </a:rPr>
            <a:t>、０４年度は障害者自立支援給付費、重度障害者医療費が増加したため、ポイントを上げた。</a:t>
          </a:r>
          <a:r>
            <a:rPr kumimoji="1" lang="ja-JP" altLang="en-US" sz="900">
              <a:solidFill>
                <a:schemeClr val="dk1"/>
              </a:solidFill>
              <a:effectLst/>
              <a:latin typeface="+mn-lt"/>
              <a:ea typeface="+mn-ea"/>
              <a:cs typeface="+mn-cs"/>
            </a:rPr>
            <a:t>０５年度は保育所運営費委託料が増加したが</a:t>
          </a:r>
          <a:r>
            <a:rPr kumimoji="1" lang="ja-JP" altLang="en-US" sz="900">
              <a:solidFill>
                <a:sysClr val="windowText" lastClr="000000"/>
              </a:solidFill>
              <a:effectLst/>
              <a:latin typeface="+mn-lt"/>
              <a:ea typeface="+mn-ea"/>
              <a:cs typeface="+mn-cs"/>
            </a:rPr>
            <a:t>、障害者自立支援給付費等の減少により同水準を保っている。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義務的経費である扶助費は、制度改正等による対象の拡大などによりその抑制は難しいが、今後もその傾向には注意していく。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3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おいて大きな要因は、特別会計等への繰出金であり、年度により比率に若干の増減があるが、ほぼ横ばいに推移していた。しかし、０２年度から下水道事業特別会計から公営企業会計へ移行したため、大きくポイントを下げ、０３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もほぼ横ばいに推移した。</a:t>
          </a:r>
          <a:endParaRPr lang="ja-JP" altLang="ja-JP" sz="1400">
            <a:effectLst/>
          </a:endParaRPr>
        </a:p>
        <a:p>
          <a:r>
            <a:rPr kumimoji="1" lang="ja-JP" altLang="ja-JP" sz="1100">
              <a:solidFill>
                <a:schemeClr val="dk1"/>
              </a:solidFill>
              <a:effectLst/>
              <a:latin typeface="+mn-lt"/>
              <a:ea typeface="+mn-ea"/>
              <a:cs typeface="+mn-cs"/>
            </a:rPr>
            <a:t>　今後も特別会計等の適正な運営に資するよう、適切な繰出金を支出していく。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3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57</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84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消防事務の委託や清掃業務等を一部事務組合で実施しているため、その負担金等の支出が主な内容である。０１年度は類似団体との比率の比較では同水準であるが、０２年度以降は類似団体を上回った。</a:t>
          </a:r>
          <a:endParaRPr lang="ja-JP" altLang="ja-JP" sz="800">
            <a:effectLst/>
          </a:endParaRPr>
        </a:p>
        <a:p>
          <a:r>
            <a:rPr kumimoji="1" lang="ja-JP" altLang="ja-JP" sz="800">
              <a:solidFill>
                <a:schemeClr val="dk1"/>
              </a:solidFill>
              <a:effectLst/>
              <a:latin typeface="+mn-lt"/>
              <a:ea typeface="+mn-ea"/>
              <a:cs typeface="+mn-cs"/>
            </a:rPr>
            <a:t>　０１年度は神奈川県町村情報システム共同事業組合負担金が増加し、０２年度は地域医療介護総合確保基金事業費補助が新規にあったため大きくポイントを上げたが、０３年度は前年度の地域医療介護総合確保基金事業費補助などの完了によりポイントを下げたが、</a:t>
          </a:r>
          <a:r>
            <a:rPr kumimoji="1" lang="ja-JP" altLang="ja-JP" sz="800">
              <a:solidFill>
                <a:sysClr val="windowText" lastClr="000000"/>
              </a:solidFill>
              <a:effectLst/>
              <a:latin typeface="+mn-lt"/>
              <a:ea typeface="+mn-ea"/>
              <a:cs typeface="+mn-cs"/>
            </a:rPr>
            <a:t>０４年度は</a:t>
          </a:r>
          <a:r>
            <a:rPr kumimoji="1" lang="ja-JP" altLang="en-US" sz="800">
              <a:solidFill>
                <a:sysClr val="windowText" lastClr="000000"/>
              </a:solidFill>
              <a:effectLst/>
              <a:latin typeface="+mn-lt"/>
              <a:ea typeface="+mn-ea"/>
              <a:cs typeface="+mn-cs"/>
            </a:rPr>
            <a:t>常備消防事務委託料などの増加により</a:t>
          </a:r>
          <a:r>
            <a:rPr kumimoji="1" lang="ja-JP" altLang="ja-JP" sz="800">
              <a:solidFill>
                <a:sysClr val="windowText" lastClr="000000"/>
              </a:solidFill>
              <a:effectLst/>
              <a:latin typeface="+mn-lt"/>
              <a:ea typeface="+mn-ea"/>
              <a:cs typeface="+mn-cs"/>
            </a:rPr>
            <a:t>ポイントを上げた</a:t>
          </a:r>
          <a:r>
            <a:rPr kumimoji="1" lang="ja-JP" altLang="en-US" sz="800">
              <a:solidFill>
                <a:sysClr val="windowText" lastClr="000000"/>
              </a:solidFill>
              <a:effectLst/>
              <a:latin typeface="+mn-lt"/>
              <a:ea typeface="+mn-ea"/>
              <a:cs typeface="+mn-cs"/>
            </a:rPr>
            <a:t>が、０５年度は、市町村専門職員派遣事業負担金及びかながわ自立支援給付費等支払システム再構築負担金などの減少によりポイントを下げた。</a:t>
          </a:r>
          <a:endParaRPr lang="ja-JP" altLang="ja-JP" sz="800">
            <a:solidFill>
              <a:sysClr val="windowText" lastClr="000000"/>
            </a:solidFill>
            <a:effectLst/>
          </a:endParaRPr>
        </a:p>
        <a:p>
          <a:r>
            <a:rPr kumimoji="1" lang="ja-JP" altLang="ja-JP" sz="800">
              <a:solidFill>
                <a:schemeClr val="dk1"/>
              </a:solidFill>
              <a:effectLst/>
              <a:latin typeface="+mn-lt"/>
              <a:ea typeface="+mn-ea"/>
              <a:cs typeface="+mn-cs"/>
            </a:rPr>
            <a:t>　今後とも各種団体等への負担の適正化を図り、経費の節減と安定した財政運営を図る。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141696</xdr:rowOff>
    </xdr:from>
    <xdr:to>
      <xdr:col>82</xdr:col>
      <xdr:colOff>107950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53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61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38</xdr:row>
      <xdr:rowOff>42091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61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38</xdr:row>
      <xdr:rowOff>42091</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1837"/>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90896</xdr:rowOff>
    </xdr:from>
    <xdr:to>
      <xdr:col>82</xdr:col>
      <xdr:colOff>158750</xdr:colOff>
      <xdr:row>38</xdr:row>
      <xdr:rowOff>21045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62973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地方債の発行を極力抑制し、後年度に負担を残さない財政運営を行ってきたことなどから、類似団体の比率を大きく下回っている。０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年度は、教育施設事業債、臨時財政対策債の元金の支払いが大きく、ポイントを上げた。</a:t>
          </a:r>
          <a:endParaRPr lang="ja-JP" altLang="ja-JP" sz="1400">
            <a:effectLst/>
          </a:endParaRPr>
        </a:p>
        <a:p>
          <a:r>
            <a:rPr kumimoji="1" lang="ja-JP" altLang="ja-JP" sz="1100">
              <a:solidFill>
                <a:schemeClr val="dk1"/>
              </a:solidFill>
              <a:effectLst/>
              <a:latin typeface="+mn-lt"/>
              <a:ea typeface="+mn-ea"/>
              <a:cs typeface="+mn-cs"/>
            </a:rPr>
            <a:t>　公債費のピークは令和７年度になると見込</a:t>
          </a:r>
          <a:r>
            <a:rPr kumimoji="1" lang="ja-JP" altLang="en-US" sz="1100">
              <a:solidFill>
                <a:schemeClr val="dk1"/>
              </a:solidFill>
              <a:effectLst/>
              <a:latin typeface="+mn-lt"/>
              <a:ea typeface="+mn-ea"/>
              <a:cs typeface="+mn-cs"/>
            </a:rPr>
            <a:t>んでいる。</a:t>
          </a:r>
          <a:r>
            <a:rPr kumimoji="1" lang="ja-JP" altLang="ja-JP" sz="1100">
              <a:solidFill>
                <a:schemeClr val="dk1"/>
              </a:solidFill>
              <a:effectLst/>
              <a:latin typeface="+mn-lt"/>
              <a:ea typeface="+mn-ea"/>
              <a:cs typeface="+mn-cs"/>
            </a:rPr>
            <a:t>今後も適正な事業選択と地方債の発行に努め、公債費の割合が</a:t>
          </a:r>
          <a:r>
            <a:rPr kumimoji="1" lang="ja-JP" altLang="en-US" sz="1100">
              <a:solidFill>
                <a:schemeClr val="dk1"/>
              </a:solidFill>
              <a:effectLst/>
              <a:latin typeface="+mn-lt"/>
              <a:ea typeface="+mn-ea"/>
              <a:cs typeface="+mn-cs"/>
            </a:rPr>
            <a:t>抑制するよう</a:t>
          </a:r>
          <a:r>
            <a:rPr kumimoji="1" lang="ja-JP" altLang="ja-JP" sz="1100">
              <a:solidFill>
                <a:schemeClr val="dk1"/>
              </a:solidFill>
              <a:effectLst/>
              <a:latin typeface="+mn-lt"/>
              <a:ea typeface="+mn-ea"/>
              <a:cs typeface="+mn-cs"/>
            </a:rPr>
            <a:t>財政運営を行っていく。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74</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41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82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82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113284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82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129303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62484</xdr:rowOff>
    </xdr:from>
    <xdr:to>
      <xdr:col>6</xdr:col>
      <xdr:colOff>171450</xdr:colOff>
      <xdr:row>74</xdr:row>
      <xdr:rowOff>164084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公債費以外については、類似団体の平均を上回っている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扶助費、その他については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類似団体の比率と同水準もしくは下回っているが、人件費、物件費、補助費等が平均を上回っている。</a:t>
          </a:r>
          <a:endParaRPr lang="ja-JP" altLang="ja-JP" sz="1400">
            <a:effectLst/>
          </a:endParaRPr>
        </a:p>
        <a:p>
          <a:r>
            <a:rPr kumimoji="1" lang="ja-JP" altLang="ja-JP" sz="1100">
              <a:solidFill>
                <a:schemeClr val="dk1"/>
              </a:solidFill>
              <a:effectLst/>
              <a:latin typeface="+mn-lt"/>
              <a:ea typeface="+mn-ea"/>
              <a:cs typeface="+mn-cs"/>
            </a:rPr>
            <a:t>　今後は行財政改革による事業の精査や給与の適正化、適正な定員管理などに努め、経費節減を図っていく。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90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75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7513"/>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38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4483</xdr:rowOff>
    </xdr:from>
    <xdr:to>
      <xdr:col>29</xdr:col>
      <xdr:colOff>127000</xdr:colOff>
      <xdr:row>19</xdr:row>
      <xdr:rowOff>23559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9658"/>
          <a:ext cx="647700" cy="1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23559</xdr:rowOff>
    </xdr:from>
    <xdr:to>
      <xdr:col>26</xdr:col>
      <xdr:colOff>50800</xdr:colOff>
      <xdr:row>19</xdr:row>
      <xdr:rowOff>32703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8734"/>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7150</xdr:rowOff>
    </xdr:from>
    <xdr:to>
      <xdr:col>22</xdr:col>
      <xdr:colOff>114300</xdr:colOff>
      <xdr:row>19</xdr:row>
      <xdr:rowOff>32703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12325"/>
          <a:ext cx="698500" cy="2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7150</xdr:rowOff>
    </xdr:from>
    <xdr:to>
      <xdr:col>18</xdr:col>
      <xdr:colOff>177800</xdr:colOff>
      <xdr:row>19</xdr:row>
      <xdr:rowOff>14745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2325"/>
          <a:ext cx="698500" cy="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125133</xdr:rowOff>
    </xdr:from>
    <xdr:to>
      <xdr:col>29</xdr:col>
      <xdr:colOff>177800</xdr:colOff>
      <xdr:row>19</xdr:row>
      <xdr:rowOff>55283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97210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144209</xdr:rowOff>
    </xdr:from>
    <xdr:to>
      <xdr:col>26</xdr:col>
      <xdr:colOff>101600</xdr:colOff>
      <xdr:row>19</xdr:row>
      <xdr:rowOff>74359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59136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153353</xdr:rowOff>
    </xdr:from>
    <xdr:to>
      <xdr:col>22</xdr:col>
      <xdr:colOff>165100</xdr:colOff>
      <xdr:row>19</xdr:row>
      <xdr:rowOff>83503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68280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127800</xdr:rowOff>
    </xdr:from>
    <xdr:to>
      <xdr:col>19</xdr:col>
      <xdr:colOff>38100</xdr:colOff>
      <xdr:row>19</xdr:row>
      <xdr:rowOff>57950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42727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135395</xdr:rowOff>
    </xdr:from>
    <xdr:to>
      <xdr:col>15</xdr:col>
      <xdr:colOff>101600</xdr:colOff>
      <xdr:row>19</xdr:row>
      <xdr:rowOff>65545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267551</xdr:rowOff>
    </xdr:from>
    <xdr:to>
      <xdr:col>29</xdr:col>
      <xdr:colOff>127000</xdr:colOff>
      <xdr:row>37</xdr:row>
      <xdr:rowOff>122999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92101"/>
          <a:ext cx="0" cy="1055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133176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122999</xdr:rowOff>
    </xdr:from>
    <xdr:to>
      <xdr:col>30</xdr:col>
      <xdr:colOff>25400</xdr:colOff>
      <xdr:row>37</xdr:row>
      <xdr:rowOff>122999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4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11028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267551</xdr:rowOff>
    </xdr:from>
    <xdr:to>
      <xdr:col>30</xdr:col>
      <xdr:colOff>25400</xdr:colOff>
      <xdr:row>33</xdr:row>
      <xdr:rowOff>267551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92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104407</xdr:rowOff>
    </xdr:from>
    <xdr:to>
      <xdr:col>29</xdr:col>
      <xdr:colOff>127000</xdr:colOff>
      <xdr:row>37</xdr:row>
      <xdr:rowOff>122999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9107"/>
          <a:ext cx="6477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309992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77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122015</xdr:rowOff>
    </xdr:from>
    <xdr:to>
      <xdr:col>29</xdr:col>
      <xdr:colOff>177800</xdr:colOff>
      <xdr:row>35</xdr:row>
      <xdr:rowOff>223615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2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104407</xdr:rowOff>
    </xdr:from>
    <xdr:to>
      <xdr:col>26</xdr:col>
      <xdr:colOff>50800</xdr:colOff>
      <xdr:row>37</xdr:row>
      <xdr:rowOff>137802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29107"/>
          <a:ext cx="698500" cy="3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112985</xdr:rowOff>
    </xdr:from>
    <xdr:to>
      <xdr:col>26</xdr:col>
      <xdr:colOff>101600</xdr:colOff>
      <xdr:row>35</xdr:row>
      <xdr:rowOff>214585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224762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9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137802</xdr:rowOff>
    </xdr:from>
    <xdr:to>
      <xdr:col>22</xdr:col>
      <xdr:colOff>114300</xdr:colOff>
      <xdr:row>37</xdr:row>
      <xdr:rowOff>179540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62502"/>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136913</xdr:rowOff>
    </xdr:from>
    <xdr:to>
      <xdr:col>22</xdr:col>
      <xdr:colOff>165100</xdr:colOff>
      <xdr:row>35</xdr:row>
      <xdr:rowOff>238513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7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169672</xdr:rowOff>
    </xdr:from>
    <xdr:to>
      <xdr:col>18</xdr:col>
      <xdr:colOff>177800</xdr:colOff>
      <xdr:row>37</xdr:row>
      <xdr:rowOff>179540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94372"/>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158400</xdr:rowOff>
    </xdr:from>
    <xdr:to>
      <xdr:col>19</xdr:col>
      <xdr:colOff>38100</xdr:colOff>
      <xdr:row>35</xdr:row>
      <xdr:rowOff>260000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72199</xdr:rowOff>
    </xdr:from>
    <xdr:to>
      <xdr:col>29</xdr:col>
      <xdr:colOff>177800</xdr:colOff>
      <xdr:row>37</xdr:row>
      <xdr:rowOff>173799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152226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53607</xdr:rowOff>
    </xdr:from>
    <xdr:to>
      <xdr:col>26</xdr:col>
      <xdr:colOff>101600</xdr:colOff>
      <xdr:row>37</xdr:row>
      <xdr:rowOff>155207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139984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87002</xdr:rowOff>
    </xdr:from>
    <xdr:to>
      <xdr:col>22</xdr:col>
      <xdr:colOff>165100</xdr:colOff>
      <xdr:row>37</xdr:row>
      <xdr:rowOff>188602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1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173379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128740</xdr:rowOff>
    </xdr:from>
    <xdr:to>
      <xdr:col>19</xdr:col>
      <xdr:colOff>38100</xdr:colOff>
      <xdr:row>37</xdr:row>
      <xdr:rowOff>230340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5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118872</xdr:rowOff>
    </xdr:from>
    <xdr:to>
      <xdr:col>15</xdr:col>
      <xdr:colOff>101600</xdr:colOff>
      <xdr:row>37</xdr:row>
      <xdr:rowOff>220472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168824</xdr:rowOff>
    </xdr:from>
    <xdr:to>
      <xdr:col>24</xdr:col>
      <xdr:colOff>63500</xdr:colOff>
      <xdr:row>37</xdr:row>
      <xdr:rowOff>33949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1024"/>
          <a:ext cx="8382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33949</xdr:rowOff>
    </xdr:from>
    <xdr:to>
      <xdr:col>19</xdr:col>
      <xdr:colOff>177800</xdr:colOff>
      <xdr:row>37</xdr:row>
      <xdr:rowOff>42179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7759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10465</xdr:rowOff>
    </xdr:from>
    <xdr:to>
      <xdr:col>15</xdr:col>
      <xdr:colOff>50800</xdr:colOff>
      <xdr:row>37</xdr:row>
      <xdr:rowOff>42179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54115"/>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10465</xdr:rowOff>
    </xdr:from>
    <xdr:to>
      <xdr:col>10</xdr:col>
      <xdr:colOff>114300</xdr:colOff>
      <xdr:row>38</xdr:row>
      <xdr:rowOff>33051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4115"/>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118024</xdr:rowOff>
    </xdr:from>
    <xdr:to>
      <xdr:col>24</xdr:col>
      <xdr:colOff>114300</xdr:colOff>
      <xdr:row>37</xdr:row>
      <xdr:rowOff>48174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96451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154599</xdr:rowOff>
    </xdr:from>
    <xdr:to>
      <xdr:col>20</xdr:col>
      <xdr:colOff>38100</xdr:colOff>
      <xdr:row>37</xdr:row>
      <xdr:rowOff>84749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75876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162829</xdr:rowOff>
    </xdr:from>
    <xdr:to>
      <xdr:col>15</xdr:col>
      <xdr:colOff>101600</xdr:colOff>
      <xdr:row>37</xdr:row>
      <xdr:rowOff>92979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84106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131115</xdr:rowOff>
    </xdr:from>
    <xdr:to>
      <xdr:col>10</xdr:col>
      <xdr:colOff>165100</xdr:colOff>
      <xdr:row>37</xdr:row>
      <xdr:rowOff>61265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153700</xdr:rowOff>
    </xdr:from>
    <xdr:to>
      <xdr:col>6</xdr:col>
      <xdr:colOff>38100</xdr:colOff>
      <xdr:row>38</xdr:row>
      <xdr:rowOff>83851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7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74978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48681</xdr:rowOff>
    </xdr:from>
    <xdr:to>
      <xdr:col>24</xdr:col>
      <xdr:colOff>63500</xdr:colOff>
      <xdr:row>58</xdr:row>
      <xdr:rowOff>117553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92781"/>
          <a:ext cx="838200" cy="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48681</xdr:rowOff>
    </xdr:from>
    <xdr:to>
      <xdr:col>19</xdr:col>
      <xdr:colOff>177800</xdr:colOff>
      <xdr:row>58</xdr:row>
      <xdr:rowOff>118120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2781"/>
          <a:ext cx="889000" cy="6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105575</xdr:rowOff>
    </xdr:from>
    <xdr:to>
      <xdr:col>15</xdr:col>
      <xdr:colOff>50800</xdr:colOff>
      <xdr:row>58</xdr:row>
      <xdr:rowOff>118120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49675"/>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105575</xdr:rowOff>
    </xdr:from>
    <xdr:to>
      <xdr:col>10</xdr:col>
      <xdr:colOff>114300</xdr:colOff>
      <xdr:row>58</xdr:row>
      <xdr:rowOff>116291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9675"/>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66753</xdr:rowOff>
    </xdr:from>
    <xdr:to>
      <xdr:col>24</xdr:col>
      <xdr:colOff>114300</xdr:colOff>
      <xdr:row>58</xdr:row>
      <xdr:rowOff>168353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153130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169331</xdr:rowOff>
    </xdr:from>
    <xdr:to>
      <xdr:col>20</xdr:col>
      <xdr:colOff>38100</xdr:colOff>
      <xdr:row>58</xdr:row>
      <xdr:rowOff>99481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90608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67320</xdr:rowOff>
    </xdr:from>
    <xdr:to>
      <xdr:col>15</xdr:col>
      <xdr:colOff>101600</xdr:colOff>
      <xdr:row>58</xdr:row>
      <xdr:rowOff>168920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54775</xdr:rowOff>
    </xdr:from>
    <xdr:to>
      <xdr:col>10</xdr:col>
      <xdr:colOff>165100</xdr:colOff>
      <xdr:row>58</xdr:row>
      <xdr:rowOff>156375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65491</xdr:rowOff>
    </xdr:from>
    <xdr:to>
      <xdr:col>6</xdr:col>
      <xdr:colOff>38100</xdr:colOff>
      <xdr:row>58</xdr:row>
      <xdr:rowOff>167091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93751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022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81818</xdr:rowOff>
    </xdr:from>
    <xdr:to>
      <xdr:col>19</xdr:col>
      <xdr:colOff>177800</xdr:colOff>
      <xdr:row>78</xdr:row>
      <xdr:rowOff>93751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49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81818</xdr:rowOff>
    </xdr:from>
    <xdr:to>
      <xdr:col>15</xdr:col>
      <xdr:colOff>50800</xdr:colOff>
      <xdr:row>78</xdr:row>
      <xdr:rowOff>87854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4918"/>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87854</xdr:rowOff>
    </xdr:from>
    <xdr:to>
      <xdr:col>10</xdr:col>
      <xdr:colOff>114300</xdr:colOff>
      <xdr:row>78</xdr:row>
      <xdr:rowOff>96882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0954"/>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36322</xdr:rowOff>
    </xdr:from>
    <xdr:to>
      <xdr:col>24</xdr:col>
      <xdr:colOff>114300</xdr:colOff>
      <xdr:row>78</xdr:row>
      <xdr:rowOff>137922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42951</xdr:rowOff>
    </xdr:from>
    <xdr:to>
      <xdr:col>20</xdr:col>
      <xdr:colOff>38100</xdr:colOff>
      <xdr:row>78</xdr:row>
      <xdr:rowOff>144551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135678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31018</xdr:rowOff>
    </xdr:from>
    <xdr:to>
      <xdr:col>15</xdr:col>
      <xdr:colOff>101600</xdr:colOff>
      <xdr:row>78</xdr:row>
      <xdr:rowOff>132618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37054</xdr:rowOff>
    </xdr:from>
    <xdr:to>
      <xdr:col>10</xdr:col>
      <xdr:colOff>165100</xdr:colOff>
      <xdr:row>78</xdr:row>
      <xdr:rowOff>138654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129781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46082</xdr:rowOff>
    </xdr:from>
    <xdr:to>
      <xdr:col>6</xdr:col>
      <xdr:colOff>38100</xdr:colOff>
      <xdr:row>78</xdr:row>
      <xdr:rowOff>147682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138809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157356</xdr:rowOff>
    </xdr:from>
    <xdr:to>
      <xdr:col>24</xdr:col>
      <xdr:colOff>63500</xdr:colOff>
      <xdr:row>97</xdr:row>
      <xdr:rowOff>81505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16556"/>
          <a:ext cx="838200" cy="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117439</xdr:rowOff>
    </xdr:from>
    <xdr:to>
      <xdr:col>19</xdr:col>
      <xdr:colOff>177800</xdr:colOff>
      <xdr:row>97</xdr:row>
      <xdr:rowOff>81505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6639"/>
          <a:ext cx="889000" cy="1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117439</xdr:rowOff>
    </xdr:from>
    <xdr:to>
      <xdr:col>15</xdr:col>
      <xdr:colOff>50800</xdr:colOff>
      <xdr:row>98</xdr:row>
      <xdr:rowOff>8266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6639"/>
          <a:ext cx="889000" cy="2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8266</xdr:rowOff>
    </xdr:from>
    <xdr:to>
      <xdr:col>10</xdr:col>
      <xdr:colOff>114300</xdr:colOff>
      <xdr:row>98</xdr:row>
      <xdr:rowOff>26510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036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106556</xdr:rowOff>
    </xdr:from>
    <xdr:to>
      <xdr:col>24</xdr:col>
      <xdr:colOff>114300</xdr:colOff>
      <xdr:row>97</xdr:row>
      <xdr:rowOff>36706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84983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30705</xdr:rowOff>
    </xdr:from>
    <xdr:to>
      <xdr:col>20</xdr:col>
      <xdr:colOff>38100</xdr:colOff>
      <xdr:row>97</xdr:row>
      <xdr:rowOff>132305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123432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66639</xdr:rowOff>
    </xdr:from>
    <xdr:to>
      <xdr:col>15</xdr:col>
      <xdr:colOff>101600</xdr:colOff>
      <xdr:row>96</xdr:row>
      <xdr:rowOff>168239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128916</xdr:rowOff>
    </xdr:from>
    <xdr:to>
      <xdr:col>10</xdr:col>
      <xdr:colOff>165100</xdr:colOff>
      <xdr:row>98</xdr:row>
      <xdr:rowOff>59066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50193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147160</xdr:rowOff>
    </xdr:from>
    <xdr:to>
      <xdr:col>6</xdr:col>
      <xdr:colOff>38100</xdr:colOff>
      <xdr:row>98</xdr:row>
      <xdr:rowOff>77310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68437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109273</xdr:rowOff>
    </xdr:from>
    <xdr:to>
      <xdr:col>55</xdr:col>
      <xdr:colOff>0</xdr:colOff>
      <xdr:row>36</xdr:row>
      <xdr:rowOff>156818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81473"/>
          <a:ext cx="838200" cy="4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109273</xdr:rowOff>
    </xdr:from>
    <xdr:to>
      <xdr:col>50</xdr:col>
      <xdr:colOff>114300</xdr:colOff>
      <xdr:row>37</xdr:row>
      <xdr:rowOff>59178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281473"/>
          <a:ext cx="889000" cy="1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47103</xdr:rowOff>
    </xdr:from>
    <xdr:to>
      <xdr:col>45</xdr:col>
      <xdr:colOff>177800</xdr:colOff>
      <xdr:row>37</xdr:row>
      <xdr:rowOff>59178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76403"/>
          <a:ext cx="889000" cy="5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47103</xdr:rowOff>
    </xdr:from>
    <xdr:to>
      <xdr:col>41</xdr:col>
      <xdr:colOff>50800</xdr:colOff>
      <xdr:row>37</xdr:row>
      <xdr:rowOff>129509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76403"/>
          <a:ext cx="889000" cy="5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106018</xdr:rowOff>
    </xdr:from>
    <xdr:to>
      <xdr:col>55</xdr:col>
      <xdr:colOff>50800</xdr:colOff>
      <xdr:row>37</xdr:row>
      <xdr:rowOff>36168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84445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58473</xdr:rowOff>
    </xdr:from>
    <xdr:to>
      <xdr:col>50</xdr:col>
      <xdr:colOff>165100</xdr:colOff>
      <xdr:row>36</xdr:row>
      <xdr:rowOff>160073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151200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8378</xdr:rowOff>
    </xdr:from>
    <xdr:to>
      <xdr:col>46</xdr:col>
      <xdr:colOff>38100</xdr:colOff>
      <xdr:row>37</xdr:row>
      <xdr:rowOff>109978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101105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167753</xdr:rowOff>
    </xdr:from>
    <xdr:to>
      <xdr:col>41</xdr:col>
      <xdr:colOff>101600</xdr:colOff>
      <xdr:row>34</xdr:row>
      <xdr:rowOff>97903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89030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78709</xdr:rowOff>
    </xdr:from>
    <xdr:to>
      <xdr:col>36</xdr:col>
      <xdr:colOff>165100</xdr:colOff>
      <xdr:row>38</xdr:row>
      <xdr:rowOff>8859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171436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136774</xdr:rowOff>
    </xdr:from>
    <xdr:to>
      <xdr:col>55</xdr:col>
      <xdr:colOff>0</xdr:colOff>
      <xdr:row>58</xdr:row>
      <xdr:rowOff>49555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9424"/>
          <a:ext cx="838200" cy="8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33759</xdr:rowOff>
    </xdr:from>
    <xdr:to>
      <xdr:col>50</xdr:col>
      <xdr:colOff>114300</xdr:colOff>
      <xdr:row>57</xdr:row>
      <xdr:rowOff>136774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6409"/>
          <a:ext cx="889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138809</xdr:rowOff>
    </xdr:from>
    <xdr:to>
      <xdr:col>45</xdr:col>
      <xdr:colOff>177800</xdr:colOff>
      <xdr:row>57</xdr:row>
      <xdr:rowOff>33759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68559"/>
          <a:ext cx="889000" cy="2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138809</xdr:rowOff>
    </xdr:from>
    <xdr:to>
      <xdr:col>41</xdr:col>
      <xdr:colOff>50800</xdr:colOff>
      <xdr:row>56</xdr:row>
      <xdr:rowOff>118387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68559"/>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170205</xdr:rowOff>
    </xdr:from>
    <xdr:to>
      <xdr:col>55</xdr:col>
      <xdr:colOff>50800</xdr:colOff>
      <xdr:row>58</xdr:row>
      <xdr:rowOff>100355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85132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85974</xdr:rowOff>
    </xdr:from>
    <xdr:to>
      <xdr:col>50</xdr:col>
      <xdr:colOff>165100</xdr:colOff>
      <xdr:row>58</xdr:row>
      <xdr:rowOff>16124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154409</xdr:rowOff>
    </xdr:from>
    <xdr:to>
      <xdr:col>46</xdr:col>
      <xdr:colOff>38100</xdr:colOff>
      <xdr:row>57</xdr:row>
      <xdr:rowOff>84559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75686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88009</xdr:rowOff>
    </xdr:from>
    <xdr:to>
      <xdr:col>41</xdr:col>
      <xdr:colOff>101600</xdr:colOff>
      <xdr:row>56</xdr:row>
      <xdr:rowOff>18159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67587</xdr:rowOff>
    </xdr:from>
    <xdr:to>
      <xdr:col>36</xdr:col>
      <xdr:colOff>165100</xdr:colOff>
      <xdr:row>56</xdr:row>
      <xdr:rowOff>169187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160314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157798</xdr:rowOff>
    </xdr:from>
    <xdr:to>
      <xdr:col>55</xdr:col>
      <xdr:colOff>0</xdr:colOff>
      <xdr:row>79</xdr:row>
      <xdr:rowOff>10083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0898"/>
          <a:ext cx="8382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145986</xdr:rowOff>
    </xdr:from>
    <xdr:to>
      <xdr:col>50</xdr:col>
      <xdr:colOff>114300</xdr:colOff>
      <xdr:row>79</xdr:row>
      <xdr:rowOff>10083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04736"/>
          <a:ext cx="889000" cy="5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145986</xdr:rowOff>
    </xdr:from>
    <xdr:to>
      <xdr:col>45</xdr:col>
      <xdr:colOff>177800</xdr:colOff>
      <xdr:row>78</xdr:row>
      <xdr:rowOff>26067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04736"/>
          <a:ext cx="889000" cy="39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26067</xdr:rowOff>
    </xdr:from>
    <xdr:to>
      <xdr:col>41</xdr:col>
      <xdr:colOff>50800</xdr:colOff>
      <xdr:row>79</xdr:row>
      <xdr:rowOff>19590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99167"/>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106998</xdr:rowOff>
    </xdr:from>
    <xdr:to>
      <xdr:col>55</xdr:col>
      <xdr:colOff>50800</xdr:colOff>
      <xdr:row>79</xdr:row>
      <xdr:rowOff>37148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21925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130733</xdr:rowOff>
    </xdr:from>
    <xdr:to>
      <xdr:col>50</xdr:col>
      <xdr:colOff>165100</xdr:colOff>
      <xdr:row>79</xdr:row>
      <xdr:rowOff>60883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52010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95186</xdr:rowOff>
    </xdr:from>
    <xdr:to>
      <xdr:col>46</xdr:col>
      <xdr:colOff>38100</xdr:colOff>
      <xdr:row>76</xdr:row>
      <xdr:rowOff>25336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41863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146717</xdr:rowOff>
    </xdr:from>
    <xdr:to>
      <xdr:col>41</xdr:col>
      <xdr:colOff>101600</xdr:colOff>
      <xdr:row>78</xdr:row>
      <xdr:rowOff>76867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140240</xdr:rowOff>
    </xdr:from>
    <xdr:to>
      <xdr:col>36</xdr:col>
      <xdr:colOff>165100</xdr:colOff>
      <xdr:row>79</xdr:row>
      <xdr:rowOff>70390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61517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165021</xdr:rowOff>
    </xdr:from>
    <xdr:to>
      <xdr:col>55</xdr:col>
      <xdr:colOff>0</xdr:colOff>
      <xdr:row>98</xdr:row>
      <xdr:rowOff>104724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95671"/>
          <a:ext cx="838200" cy="1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165021</xdr:rowOff>
    </xdr:from>
    <xdr:to>
      <xdr:col>50</xdr:col>
      <xdr:colOff>114300</xdr:colOff>
      <xdr:row>98</xdr:row>
      <xdr:rowOff>132362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95671"/>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21340</xdr:rowOff>
    </xdr:from>
    <xdr:to>
      <xdr:col>45</xdr:col>
      <xdr:colOff>177800</xdr:colOff>
      <xdr:row>98</xdr:row>
      <xdr:rowOff>132362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80540"/>
          <a:ext cx="889000" cy="4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21340</xdr:rowOff>
    </xdr:from>
    <xdr:to>
      <xdr:col>41</xdr:col>
      <xdr:colOff>50800</xdr:colOff>
      <xdr:row>97</xdr:row>
      <xdr:rowOff>66134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80540"/>
          <a:ext cx="889000" cy="2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53924</xdr:rowOff>
    </xdr:from>
    <xdr:to>
      <xdr:col>55</xdr:col>
      <xdr:colOff>50800</xdr:colOff>
      <xdr:row>98</xdr:row>
      <xdr:rowOff>155524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140301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114221</xdr:rowOff>
    </xdr:from>
    <xdr:to>
      <xdr:col>50</xdr:col>
      <xdr:colOff>165100</xdr:colOff>
      <xdr:row>98</xdr:row>
      <xdr:rowOff>44371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81562</xdr:rowOff>
    </xdr:from>
    <xdr:to>
      <xdr:col>46</xdr:col>
      <xdr:colOff>38100</xdr:colOff>
      <xdr:row>99</xdr:row>
      <xdr:rowOff>11712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141990</xdr:rowOff>
    </xdr:from>
    <xdr:to>
      <xdr:col>41</xdr:col>
      <xdr:colOff>101600</xdr:colOff>
      <xdr:row>96</xdr:row>
      <xdr:rowOff>72140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88667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15334</xdr:rowOff>
    </xdr:from>
    <xdr:to>
      <xdr:col>36</xdr:col>
      <xdr:colOff>165100</xdr:colOff>
      <xdr:row>97</xdr:row>
      <xdr:rowOff>116934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108061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92826</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79376"/>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72785</xdr:rowOff>
    </xdr:from>
    <xdr:to>
      <xdr:col>76</xdr:col>
      <xdr:colOff>114300</xdr:colOff>
      <xdr:row>39</xdr:row>
      <xdr:rowOff>92826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59335"/>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72785</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5933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42026</xdr:rowOff>
    </xdr:from>
    <xdr:to>
      <xdr:col>76</xdr:col>
      <xdr:colOff>165100</xdr:colOff>
      <xdr:row>39</xdr:row>
      <xdr:rowOff>143626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134753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21985</xdr:rowOff>
    </xdr:from>
    <xdr:to>
      <xdr:col>72</xdr:col>
      <xdr:colOff>38100</xdr:colOff>
      <xdr:row>39</xdr:row>
      <xdr:rowOff>123585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114712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103139</xdr:rowOff>
    </xdr:from>
    <xdr:to>
      <xdr:col>85</xdr:col>
      <xdr:colOff>127000</xdr:colOff>
      <xdr:row>78</xdr:row>
      <xdr:rowOff>110934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76239"/>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110934</xdr:rowOff>
    </xdr:from>
    <xdr:to>
      <xdr:col>81</xdr:col>
      <xdr:colOff>50800</xdr:colOff>
      <xdr:row>78</xdr:row>
      <xdr:rowOff>129208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84034"/>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129208</xdr:rowOff>
    </xdr:from>
    <xdr:to>
      <xdr:col>76</xdr:col>
      <xdr:colOff>114300</xdr:colOff>
      <xdr:row>78</xdr:row>
      <xdr:rowOff>137651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02308"/>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132209</xdr:rowOff>
    </xdr:from>
    <xdr:to>
      <xdr:col>71</xdr:col>
      <xdr:colOff>177800</xdr:colOff>
      <xdr:row>78</xdr:row>
      <xdr:rowOff>137651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053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52339</xdr:rowOff>
    </xdr:from>
    <xdr:to>
      <xdr:col>85</xdr:col>
      <xdr:colOff>177800</xdr:colOff>
      <xdr:row>78</xdr:row>
      <xdr:rowOff>153939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138716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60134</xdr:rowOff>
    </xdr:from>
    <xdr:to>
      <xdr:col>81</xdr:col>
      <xdr:colOff>101600</xdr:colOff>
      <xdr:row>78</xdr:row>
      <xdr:rowOff>161734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152861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78408</xdr:rowOff>
    </xdr:from>
    <xdr:to>
      <xdr:col>76</xdr:col>
      <xdr:colOff>165100</xdr:colOff>
      <xdr:row>79</xdr:row>
      <xdr:rowOff>8558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86851</xdr:rowOff>
    </xdr:from>
    <xdr:to>
      <xdr:col>72</xdr:col>
      <xdr:colOff>38100</xdr:colOff>
      <xdr:row>79</xdr:row>
      <xdr:rowOff>17001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81409</xdr:rowOff>
    </xdr:from>
    <xdr:to>
      <xdr:col>67</xdr:col>
      <xdr:colOff>101600</xdr:colOff>
      <xdr:row>79</xdr:row>
      <xdr:rowOff>11559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41982</xdr:rowOff>
    </xdr:from>
    <xdr:to>
      <xdr:col>85</xdr:col>
      <xdr:colOff>127000</xdr:colOff>
      <xdr:row>98</xdr:row>
      <xdr:rowOff>112537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44082"/>
          <a:ext cx="838200" cy="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68047</xdr:rowOff>
    </xdr:from>
    <xdr:to>
      <xdr:col>81</xdr:col>
      <xdr:colOff>50800</xdr:colOff>
      <xdr:row>98</xdr:row>
      <xdr:rowOff>112537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70147"/>
          <a:ext cx="889000" cy="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68047</xdr:rowOff>
    </xdr:from>
    <xdr:to>
      <xdr:col>76</xdr:col>
      <xdr:colOff>114300</xdr:colOff>
      <xdr:row>98</xdr:row>
      <xdr:rowOff>139128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70147"/>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123479</xdr:rowOff>
    </xdr:from>
    <xdr:to>
      <xdr:col>71</xdr:col>
      <xdr:colOff>177800</xdr:colOff>
      <xdr:row>98</xdr:row>
      <xdr:rowOff>139128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25579"/>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162632</xdr:rowOff>
    </xdr:from>
    <xdr:to>
      <xdr:col>85</xdr:col>
      <xdr:colOff>177800</xdr:colOff>
      <xdr:row>98</xdr:row>
      <xdr:rowOff>92782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77559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61737</xdr:rowOff>
    </xdr:from>
    <xdr:to>
      <xdr:col>81</xdr:col>
      <xdr:colOff>101600</xdr:colOff>
      <xdr:row>98</xdr:row>
      <xdr:rowOff>163337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154464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17247</xdr:rowOff>
    </xdr:from>
    <xdr:to>
      <xdr:col>76</xdr:col>
      <xdr:colOff>165100</xdr:colOff>
      <xdr:row>98</xdr:row>
      <xdr:rowOff>118847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88328</xdr:rowOff>
    </xdr:from>
    <xdr:to>
      <xdr:col>72</xdr:col>
      <xdr:colOff>38100</xdr:colOff>
      <xdr:row>99</xdr:row>
      <xdr:rowOff>18478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9605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698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72679</xdr:rowOff>
    </xdr:from>
    <xdr:to>
      <xdr:col>67</xdr:col>
      <xdr:colOff>101600</xdr:colOff>
      <xdr:row>99</xdr:row>
      <xdr:rowOff>2829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165406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113319</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28419"/>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62519</xdr:rowOff>
    </xdr:from>
    <xdr:to>
      <xdr:col>98</xdr:col>
      <xdr:colOff>38100</xdr:colOff>
      <xdr:row>38</xdr:row>
      <xdr:rowOff>164119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162331</xdr:rowOff>
    </xdr:from>
    <xdr:to>
      <xdr:col>116</xdr:col>
      <xdr:colOff>63500</xdr:colOff>
      <xdr:row>57</xdr:row>
      <xdr:rowOff>164161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3498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162331</xdr:rowOff>
    </xdr:from>
    <xdr:to>
      <xdr:col>111</xdr:col>
      <xdr:colOff>177800</xdr:colOff>
      <xdr:row>57</xdr:row>
      <xdr:rowOff>162731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3498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162675</xdr:rowOff>
    </xdr:from>
    <xdr:to>
      <xdr:col>107</xdr:col>
      <xdr:colOff>50800</xdr:colOff>
      <xdr:row>57</xdr:row>
      <xdr:rowOff>162731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35325"/>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162675</xdr:rowOff>
    </xdr:from>
    <xdr:to>
      <xdr:col>102</xdr:col>
      <xdr:colOff>114300</xdr:colOff>
      <xdr:row>57</xdr:row>
      <xdr:rowOff>162675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3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113361</xdr:rowOff>
    </xdr:from>
    <xdr:to>
      <xdr:col>116</xdr:col>
      <xdr:colOff>114300</xdr:colOff>
      <xdr:row>58</xdr:row>
      <xdr:rowOff>43511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28288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0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111531</xdr:rowOff>
    </xdr:from>
    <xdr:to>
      <xdr:col>112</xdr:col>
      <xdr:colOff>38100</xdr:colOff>
      <xdr:row>58</xdr:row>
      <xdr:rowOff>41681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32808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7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111931</xdr:rowOff>
    </xdr:from>
    <xdr:to>
      <xdr:col>107</xdr:col>
      <xdr:colOff>101600</xdr:colOff>
      <xdr:row>58</xdr:row>
      <xdr:rowOff>42081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33208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111875</xdr:rowOff>
    </xdr:from>
    <xdr:to>
      <xdr:col>102</xdr:col>
      <xdr:colOff>165100</xdr:colOff>
      <xdr:row>58</xdr:row>
      <xdr:rowOff>42025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33152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111875</xdr:rowOff>
    </xdr:from>
    <xdr:to>
      <xdr:col>98</xdr:col>
      <xdr:colOff>38100</xdr:colOff>
      <xdr:row>58</xdr:row>
      <xdr:rowOff>42025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33152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80969</xdr:rowOff>
    </xdr:from>
    <xdr:to>
      <xdr:col>116</xdr:col>
      <xdr:colOff>63500</xdr:colOff>
      <xdr:row>78</xdr:row>
      <xdr:rowOff>96279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54069"/>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91785</xdr:rowOff>
    </xdr:from>
    <xdr:to>
      <xdr:col>111</xdr:col>
      <xdr:colOff>177800</xdr:colOff>
      <xdr:row>78</xdr:row>
      <xdr:rowOff>96279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464885"/>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91785</xdr:rowOff>
    </xdr:from>
    <xdr:to>
      <xdr:col>107</xdr:col>
      <xdr:colOff>50800</xdr:colOff>
      <xdr:row>78</xdr:row>
      <xdr:rowOff>94281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6488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7328</xdr:rowOff>
    </xdr:from>
    <xdr:to>
      <xdr:col>102</xdr:col>
      <xdr:colOff>114300</xdr:colOff>
      <xdr:row>78</xdr:row>
      <xdr:rowOff>94281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80428"/>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30169</xdr:rowOff>
    </xdr:from>
    <xdr:to>
      <xdr:col>116</xdr:col>
      <xdr:colOff>114300</xdr:colOff>
      <xdr:row>78</xdr:row>
      <xdr:rowOff>131769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116546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45479</xdr:rowOff>
    </xdr:from>
    <xdr:to>
      <xdr:col>112</xdr:col>
      <xdr:colOff>38100</xdr:colOff>
      <xdr:row>78</xdr:row>
      <xdr:rowOff>147079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138206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40985</xdr:rowOff>
    </xdr:from>
    <xdr:to>
      <xdr:col>107</xdr:col>
      <xdr:colOff>101600</xdr:colOff>
      <xdr:row>78</xdr:row>
      <xdr:rowOff>142585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133712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43481</xdr:rowOff>
    </xdr:from>
    <xdr:to>
      <xdr:col>102</xdr:col>
      <xdr:colOff>165100</xdr:colOff>
      <xdr:row>78</xdr:row>
      <xdr:rowOff>145081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136208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127978</xdr:rowOff>
    </xdr:from>
    <xdr:to>
      <xdr:col>98</xdr:col>
      <xdr:colOff>38100</xdr:colOff>
      <xdr:row>78</xdr:row>
      <xdr:rowOff>58128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49255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366,011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・本町の性質別経費は、０３年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建設事業費（うち新規整備）のみ類似団体平均を上回っていたが、大井中央公園整備工事及び防災備蓄倉庫等建設工事が終了したことから、すべてにおいて類似団体平均を下回り、住民一人当たりのコストは低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公共施設の老朽化に伴う改修により、普通建設費の増加とそれに伴い公債費の増加が予想されることから、</a:t>
          </a:r>
          <a:r>
            <a:rPr kumimoji="1" lang="ja-JP" altLang="ja-JP" sz="1100">
              <a:solidFill>
                <a:schemeClr val="dk1"/>
              </a:solidFill>
              <a:effectLst/>
              <a:latin typeface="+mn-lt"/>
              <a:ea typeface="+mn-ea"/>
              <a:cs typeface="+mn-cs"/>
            </a:rPr>
            <a:t>経費の節減に努め安定的な財政運営を図る。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105182</xdr:rowOff>
    </xdr:from>
    <xdr:to>
      <xdr:col>24</xdr:col>
      <xdr:colOff>63500</xdr:colOff>
      <xdr:row>36</xdr:row>
      <xdr:rowOff>156159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7382"/>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86665</xdr:rowOff>
    </xdr:from>
    <xdr:to>
      <xdr:col>19</xdr:col>
      <xdr:colOff>177800</xdr:colOff>
      <xdr:row>36</xdr:row>
      <xdr:rowOff>105182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886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86665</xdr:rowOff>
    </xdr:from>
    <xdr:to>
      <xdr:col>15</xdr:col>
      <xdr:colOff>50800</xdr:colOff>
      <xdr:row>36</xdr:row>
      <xdr:rowOff>123927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886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54432</xdr:rowOff>
    </xdr:from>
    <xdr:to>
      <xdr:col>10</xdr:col>
      <xdr:colOff>114300</xdr:colOff>
      <xdr:row>36</xdr:row>
      <xdr:rowOff>123927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663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105359</xdr:rowOff>
    </xdr:from>
    <xdr:to>
      <xdr:col>24</xdr:col>
      <xdr:colOff>114300</xdr:colOff>
      <xdr:row>37</xdr:row>
      <xdr:rowOff>35509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83786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54382</xdr:rowOff>
    </xdr:from>
    <xdr:to>
      <xdr:col>20</xdr:col>
      <xdr:colOff>38100</xdr:colOff>
      <xdr:row>36</xdr:row>
      <xdr:rowOff>155982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35865</xdr:rowOff>
    </xdr:from>
    <xdr:to>
      <xdr:col>15</xdr:col>
      <xdr:colOff>101600</xdr:colOff>
      <xdr:row>36</xdr:row>
      <xdr:rowOff>137465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153992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73127</xdr:rowOff>
    </xdr:from>
    <xdr:to>
      <xdr:col>10</xdr:col>
      <xdr:colOff>165100</xdr:colOff>
      <xdr:row>37</xdr:row>
      <xdr:rowOff>3277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xdr:rowOff>
    </xdr:from>
    <xdr:to>
      <xdr:col>6</xdr:col>
      <xdr:colOff>38100</xdr:colOff>
      <xdr:row>36</xdr:row>
      <xdr:rowOff>105232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121759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96064</xdr:rowOff>
    </xdr:from>
    <xdr:to>
      <xdr:col>24</xdr:col>
      <xdr:colOff>63500</xdr:colOff>
      <xdr:row>58</xdr:row>
      <xdr:rowOff>113640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164"/>
          <a:ext cx="8382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70431</xdr:rowOff>
    </xdr:from>
    <xdr:to>
      <xdr:col>19</xdr:col>
      <xdr:colOff>177800</xdr:colOff>
      <xdr:row>58</xdr:row>
      <xdr:rowOff>113640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4531"/>
          <a:ext cx="889000" cy="4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132917</xdr:rowOff>
    </xdr:from>
    <xdr:to>
      <xdr:col>15</xdr:col>
      <xdr:colOff>50800</xdr:colOff>
      <xdr:row>58</xdr:row>
      <xdr:rowOff>70431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34117"/>
          <a:ext cx="889000" cy="2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132917</xdr:rowOff>
    </xdr:from>
    <xdr:to>
      <xdr:col>10</xdr:col>
      <xdr:colOff>114300</xdr:colOff>
      <xdr:row>58</xdr:row>
      <xdr:rowOff>110142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4117"/>
          <a:ext cx="889000" cy="3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45264</xdr:rowOff>
    </xdr:from>
    <xdr:to>
      <xdr:col>24</xdr:col>
      <xdr:colOff>114300</xdr:colOff>
      <xdr:row>58</xdr:row>
      <xdr:rowOff>146864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131641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62840</xdr:rowOff>
    </xdr:from>
    <xdr:to>
      <xdr:col>20</xdr:col>
      <xdr:colOff>38100</xdr:colOff>
      <xdr:row>58</xdr:row>
      <xdr:rowOff>164440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155567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19631</xdr:rowOff>
    </xdr:from>
    <xdr:to>
      <xdr:col>15</xdr:col>
      <xdr:colOff>101600</xdr:colOff>
      <xdr:row>58</xdr:row>
      <xdr:rowOff>121231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82117</xdr:rowOff>
    </xdr:from>
    <xdr:to>
      <xdr:col>10</xdr:col>
      <xdr:colOff>165100</xdr:colOff>
      <xdr:row>57</xdr:row>
      <xdr:rowOff>12267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59342</xdr:rowOff>
    </xdr:from>
    <xdr:to>
      <xdr:col>6</xdr:col>
      <xdr:colOff>38100</xdr:colOff>
      <xdr:row>58</xdr:row>
      <xdr:rowOff>160942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152069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8742</xdr:rowOff>
    </xdr:from>
    <xdr:to>
      <xdr:col>24</xdr:col>
      <xdr:colOff>63500</xdr:colOff>
      <xdr:row>78</xdr:row>
      <xdr:rowOff>32403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1842"/>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32403</xdr:rowOff>
    </xdr:from>
    <xdr:to>
      <xdr:col>19</xdr:col>
      <xdr:colOff>177800</xdr:colOff>
      <xdr:row>78</xdr:row>
      <xdr:rowOff>76781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5503"/>
          <a:ext cx="889000" cy="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76781</xdr:rowOff>
    </xdr:from>
    <xdr:to>
      <xdr:col>15</xdr:col>
      <xdr:colOff>50800</xdr:colOff>
      <xdr:row>78</xdr:row>
      <xdr:rowOff>126944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9881"/>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126944</xdr:rowOff>
    </xdr:from>
    <xdr:to>
      <xdr:col>10</xdr:col>
      <xdr:colOff>114300</xdr:colOff>
      <xdr:row>79</xdr:row>
      <xdr:rowOff>89156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0044"/>
          <a:ext cx="889000" cy="1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129392</xdr:rowOff>
    </xdr:from>
    <xdr:to>
      <xdr:col>24</xdr:col>
      <xdr:colOff>114300</xdr:colOff>
      <xdr:row>78</xdr:row>
      <xdr:rowOff>59542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44319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153053</xdr:rowOff>
    </xdr:from>
    <xdr:to>
      <xdr:col>20</xdr:col>
      <xdr:colOff>38100</xdr:colOff>
      <xdr:row>78</xdr:row>
      <xdr:rowOff>83203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74330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25981</xdr:rowOff>
    </xdr:from>
    <xdr:to>
      <xdr:col>15</xdr:col>
      <xdr:colOff>101600</xdr:colOff>
      <xdr:row>78</xdr:row>
      <xdr:rowOff>127581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118708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76144</xdr:rowOff>
    </xdr:from>
    <xdr:to>
      <xdr:col>10</xdr:col>
      <xdr:colOff>165100</xdr:colOff>
      <xdr:row>79</xdr:row>
      <xdr:rowOff>6294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38356</xdr:rowOff>
    </xdr:from>
    <xdr:to>
      <xdr:col>6</xdr:col>
      <xdr:colOff>38100</xdr:colOff>
      <xdr:row>79</xdr:row>
      <xdr:rowOff>139956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131083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27267</xdr:rowOff>
    </xdr:from>
    <xdr:to>
      <xdr:col>24</xdr:col>
      <xdr:colOff>63500</xdr:colOff>
      <xdr:row>98</xdr:row>
      <xdr:rowOff>130163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29367"/>
          <a:ext cx="838200" cy="10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27267</xdr:rowOff>
    </xdr:from>
    <xdr:to>
      <xdr:col>19</xdr:col>
      <xdr:colOff>177800</xdr:colOff>
      <xdr:row>98</xdr:row>
      <xdr:rowOff>108635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9367"/>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108635</xdr:rowOff>
    </xdr:from>
    <xdr:to>
      <xdr:col>15</xdr:col>
      <xdr:colOff>50800</xdr:colOff>
      <xdr:row>99</xdr:row>
      <xdr:rowOff>71247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0735"/>
          <a:ext cx="889000" cy="1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52997</xdr:rowOff>
    </xdr:from>
    <xdr:to>
      <xdr:col>10</xdr:col>
      <xdr:colOff>114300</xdr:colOff>
      <xdr:row>99</xdr:row>
      <xdr:rowOff>71247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2654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79363</xdr:rowOff>
    </xdr:from>
    <xdr:to>
      <xdr:col>24</xdr:col>
      <xdr:colOff>114300</xdr:colOff>
      <xdr:row>99</xdr:row>
      <xdr:rowOff>9513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57790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147917</xdr:rowOff>
    </xdr:from>
    <xdr:to>
      <xdr:col>20</xdr:col>
      <xdr:colOff>38100</xdr:colOff>
      <xdr:row>98</xdr:row>
      <xdr:rowOff>78067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57835</xdr:rowOff>
    </xdr:from>
    <xdr:to>
      <xdr:col>15</xdr:col>
      <xdr:colOff>101600</xdr:colOff>
      <xdr:row>98</xdr:row>
      <xdr:rowOff>159435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150562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20447</xdr:rowOff>
    </xdr:from>
    <xdr:to>
      <xdr:col>10</xdr:col>
      <xdr:colOff>165100</xdr:colOff>
      <xdr:row>99</xdr:row>
      <xdr:rowOff>122047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113174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2197</xdr:rowOff>
    </xdr:from>
    <xdr:to>
      <xdr:col>6</xdr:col>
      <xdr:colOff>38100</xdr:colOff>
      <xdr:row>99</xdr:row>
      <xdr:rowOff>103797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94924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171247</xdr:rowOff>
    </xdr:from>
    <xdr:to>
      <xdr:col>55</xdr:col>
      <xdr:colOff>0</xdr:colOff>
      <xdr:row>38</xdr:row>
      <xdr:rowOff>1168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1489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37</xdr:row>
      <xdr:rowOff>171247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103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166446</xdr:rowOff>
    </xdr:from>
    <xdr:to>
      <xdr:col>45</xdr:col>
      <xdr:colOff>177800</xdr:colOff>
      <xdr:row>37</xdr:row>
      <xdr:rowOff>166675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166446</xdr:rowOff>
    </xdr:from>
    <xdr:to>
      <xdr:col>41</xdr:col>
      <xdr:colOff>50800</xdr:colOff>
      <xdr:row>37</xdr:row>
      <xdr:rowOff>166675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144696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1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120447</xdr:rowOff>
    </xdr:from>
    <xdr:to>
      <xdr:col>50</xdr:col>
      <xdr:colOff>165100</xdr:colOff>
      <xdr:row>38</xdr:row>
      <xdr:rowOff>50597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67124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115875</xdr:rowOff>
    </xdr:from>
    <xdr:to>
      <xdr:col>46</xdr:col>
      <xdr:colOff>38100</xdr:colOff>
      <xdr:row>38</xdr:row>
      <xdr:rowOff>46025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62552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115646</xdr:rowOff>
    </xdr:from>
    <xdr:to>
      <xdr:col>41</xdr:col>
      <xdr:colOff>101600</xdr:colOff>
      <xdr:row>38</xdr:row>
      <xdr:rowOff>45796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62323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62552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122289</xdr:rowOff>
    </xdr:from>
    <xdr:to>
      <xdr:col>55</xdr:col>
      <xdr:colOff>0</xdr:colOff>
      <xdr:row>58</xdr:row>
      <xdr:rowOff>126365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638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122289</xdr:rowOff>
    </xdr:from>
    <xdr:to>
      <xdr:col>50</xdr:col>
      <xdr:colOff>114300</xdr:colOff>
      <xdr:row>58</xdr:row>
      <xdr:rowOff>127660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6389"/>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120104</xdr:rowOff>
    </xdr:from>
    <xdr:to>
      <xdr:col>45</xdr:col>
      <xdr:colOff>177800</xdr:colOff>
      <xdr:row>58</xdr:row>
      <xdr:rowOff>127660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420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113894</xdr:rowOff>
    </xdr:from>
    <xdr:to>
      <xdr:col>41</xdr:col>
      <xdr:colOff>50800</xdr:colOff>
      <xdr:row>58</xdr:row>
      <xdr:rowOff>120104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799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75565</xdr:rowOff>
    </xdr:from>
    <xdr:to>
      <xdr:col>55</xdr:col>
      <xdr:colOff>50800</xdr:colOff>
      <xdr:row>59</xdr:row>
      <xdr:rowOff>5715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161942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71489</xdr:rowOff>
    </xdr:from>
    <xdr:to>
      <xdr:col>50</xdr:col>
      <xdr:colOff>165100</xdr:colOff>
      <xdr:row>59</xdr:row>
      <xdr:rowOff>1639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164216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76860</xdr:rowOff>
    </xdr:from>
    <xdr:to>
      <xdr:col>46</xdr:col>
      <xdr:colOff>38100</xdr:colOff>
      <xdr:row>59</xdr:row>
      <xdr:rowOff>7010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169587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69304</xdr:rowOff>
    </xdr:from>
    <xdr:to>
      <xdr:col>41</xdr:col>
      <xdr:colOff>101600</xdr:colOff>
      <xdr:row>58</xdr:row>
      <xdr:rowOff>170904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162031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63094</xdr:rowOff>
    </xdr:from>
    <xdr:to>
      <xdr:col>36</xdr:col>
      <xdr:colOff>165100</xdr:colOff>
      <xdr:row>58</xdr:row>
      <xdr:rowOff>164694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155821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104705</xdr:rowOff>
    </xdr:from>
    <xdr:to>
      <xdr:col>55</xdr:col>
      <xdr:colOff>0</xdr:colOff>
      <xdr:row>78</xdr:row>
      <xdr:rowOff>116136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78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104705</xdr:rowOff>
    </xdr:from>
    <xdr:to>
      <xdr:col>50</xdr:col>
      <xdr:colOff>114300</xdr:colOff>
      <xdr:row>79</xdr:row>
      <xdr:rowOff>3950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7805"/>
          <a:ext cx="889000" cy="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108420</xdr:rowOff>
    </xdr:from>
    <xdr:to>
      <xdr:col>45</xdr:col>
      <xdr:colOff>177800</xdr:colOff>
      <xdr:row>79</xdr:row>
      <xdr:rowOff>3950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1520"/>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108420</xdr:rowOff>
    </xdr:from>
    <xdr:to>
      <xdr:col>41</xdr:col>
      <xdr:colOff>50800</xdr:colOff>
      <xdr:row>78</xdr:row>
      <xdr:rowOff>168447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1520"/>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65336</xdr:rowOff>
    </xdr:from>
    <xdr:to>
      <xdr:col>55</xdr:col>
      <xdr:colOff>50800</xdr:colOff>
      <xdr:row>78</xdr:row>
      <xdr:rowOff>166936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53905</xdr:rowOff>
    </xdr:from>
    <xdr:to>
      <xdr:col>50</xdr:col>
      <xdr:colOff>165100</xdr:colOff>
      <xdr:row>78</xdr:row>
      <xdr:rowOff>155505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146632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124600</xdr:rowOff>
    </xdr:from>
    <xdr:to>
      <xdr:col>46</xdr:col>
      <xdr:colOff>38100</xdr:colOff>
      <xdr:row>79</xdr:row>
      <xdr:rowOff>54750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45877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57620</xdr:rowOff>
    </xdr:from>
    <xdr:to>
      <xdr:col>41</xdr:col>
      <xdr:colOff>101600</xdr:colOff>
      <xdr:row>78</xdr:row>
      <xdr:rowOff>159220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150347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117647</xdr:rowOff>
    </xdr:from>
    <xdr:to>
      <xdr:col>36</xdr:col>
      <xdr:colOff>165100</xdr:colOff>
      <xdr:row>79</xdr:row>
      <xdr:rowOff>47797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5651</xdr:rowOff>
    </xdr:from>
    <xdr:to>
      <xdr:col>55</xdr:col>
      <xdr:colOff>0</xdr:colOff>
      <xdr:row>99</xdr:row>
      <xdr:rowOff>20955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79201"/>
          <a:ext cx="8382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148882</xdr:rowOff>
    </xdr:from>
    <xdr:to>
      <xdr:col>50</xdr:col>
      <xdr:colOff>114300</xdr:colOff>
      <xdr:row>99</xdr:row>
      <xdr:rowOff>5651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9532"/>
          <a:ext cx="889000" cy="1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141694</xdr:rowOff>
    </xdr:from>
    <xdr:to>
      <xdr:col>45</xdr:col>
      <xdr:colOff>177800</xdr:colOff>
      <xdr:row>97</xdr:row>
      <xdr:rowOff>148882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72344"/>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141694</xdr:rowOff>
    </xdr:from>
    <xdr:to>
      <xdr:col>41</xdr:col>
      <xdr:colOff>50800</xdr:colOff>
      <xdr:row>98</xdr:row>
      <xdr:rowOff>32156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72344"/>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141605</xdr:rowOff>
    </xdr:from>
    <xdr:to>
      <xdr:col>55</xdr:col>
      <xdr:colOff>50800</xdr:colOff>
      <xdr:row>99</xdr:row>
      <xdr:rowOff>71755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56532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126301</xdr:rowOff>
    </xdr:from>
    <xdr:to>
      <xdr:col>50</xdr:col>
      <xdr:colOff>165100</xdr:colOff>
      <xdr:row>99</xdr:row>
      <xdr:rowOff>56451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47578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98082</xdr:rowOff>
    </xdr:from>
    <xdr:to>
      <xdr:col>46</xdr:col>
      <xdr:colOff>38100</xdr:colOff>
      <xdr:row>98</xdr:row>
      <xdr:rowOff>28232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90894</xdr:rowOff>
    </xdr:from>
    <xdr:to>
      <xdr:col>41</xdr:col>
      <xdr:colOff>101600</xdr:colOff>
      <xdr:row>98</xdr:row>
      <xdr:rowOff>21044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152806</xdr:rowOff>
    </xdr:from>
    <xdr:to>
      <xdr:col>36</xdr:col>
      <xdr:colOff>165100</xdr:colOff>
      <xdr:row>98</xdr:row>
      <xdr:rowOff>82956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74083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93556</xdr:rowOff>
    </xdr:from>
    <xdr:to>
      <xdr:col>85</xdr:col>
      <xdr:colOff>127000</xdr:colOff>
      <xdr:row>37</xdr:row>
      <xdr:rowOff>103483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37206"/>
          <a:ext cx="8382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147179</xdr:rowOff>
    </xdr:from>
    <xdr:to>
      <xdr:col>81</xdr:col>
      <xdr:colOff>50800</xdr:colOff>
      <xdr:row>37</xdr:row>
      <xdr:rowOff>103483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7929"/>
          <a:ext cx="889000" cy="29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147179</xdr:rowOff>
    </xdr:from>
    <xdr:to>
      <xdr:col>76</xdr:col>
      <xdr:colOff>114300</xdr:colOff>
      <xdr:row>36</xdr:row>
      <xdr:rowOff>43688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7929"/>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43688</xdr:rowOff>
    </xdr:from>
    <xdr:to>
      <xdr:col>71</xdr:col>
      <xdr:colOff>177800</xdr:colOff>
      <xdr:row>37</xdr:row>
      <xdr:rowOff>60833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15888"/>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42756</xdr:rowOff>
    </xdr:from>
    <xdr:to>
      <xdr:col>85</xdr:col>
      <xdr:colOff>177800</xdr:colOff>
      <xdr:row>37</xdr:row>
      <xdr:rowOff>144356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21183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52683</xdr:rowOff>
    </xdr:from>
    <xdr:to>
      <xdr:col>81</xdr:col>
      <xdr:colOff>101600</xdr:colOff>
      <xdr:row>37</xdr:row>
      <xdr:rowOff>154283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145411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96379</xdr:rowOff>
    </xdr:from>
    <xdr:to>
      <xdr:col>76</xdr:col>
      <xdr:colOff>165100</xdr:colOff>
      <xdr:row>36</xdr:row>
      <xdr:rowOff>26529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43056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164338</xdr:rowOff>
    </xdr:from>
    <xdr:to>
      <xdr:col>72</xdr:col>
      <xdr:colOff>38100</xdr:colOff>
      <xdr:row>36</xdr:row>
      <xdr:rowOff>94488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10033</xdr:rowOff>
    </xdr:from>
    <xdr:to>
      <xdr:col>67</xdr:col>
      <xdr:colOff>101600</xdr:colOff>
      <xdr:row>37</xdr:row>
      <xdr:rowOff>111633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102760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138671</xdr:rowOff>
    </xdr:from>
    <xdr:to>
      <xdr:col>85</xdr:col>
      <xdr:colOff>127000</xdr:colOff>
      <xdr:row>56</xdr:row>
      <xdr:rowOff>162763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9871"/>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162763</xdr:rowOff>
    </xdr:from>
    <xdr:to>
      <xdr:col>81</xdr:col>
      <xdr:colOff>50800</xdr:colOff>
      <xdr:row>58</xdr:row>
      <xdr:rowOff>69114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3963"/>
          <a:ext cx="889000" cy="2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62954</xdr:rowOff>
    </xdr:from>
    <xdr:to>
      <xdr:col>76</xdr:col>
      <xdr:colOff>114300</xdr:colOff>
      <xdr:row>58</xdr:row>
      <xdr:rowOff>69114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92704"/>
          <a:ext cx="889000" cy="5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62954</xdr:rowOff>
    </xdr:from>
    <xdr:to>
      <xdr:col>71</xdr:col>
      <xdr:colOff>177800</xdr:colOff>
      <xdr:row>56</xdr:row>
      <xdr:rowOff>161937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92704"/>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87871</xdr:rowOff>
    </xdr:from>
    <xdr:to>
      <xdr:col>85</xdr:col>
      <xdr:colOff>177800</xdr:colOff>
      <xdr:row>57</xdr:row>
      <xdr:rowOff>18021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66298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111963</xdr:rowOff>
    </xdr:from>
    <xdr:to>
      <xdr:col>81</xdr:col>
      <xdr:colOff>101600</xdr:colOff>
      <xdr:row>57</xdr:row>
      <xdr:rowOff>42113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33240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18314</xdr:rowOff>
    </xdr:from>
    <xdr:to>
      <xdr:col>76</xdr:col>
      <xdr:colOff>165100</xdr:colOff>
      <xdr:row>58</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111041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12154</xdr:rowOff>
    </xdr:from>
    <xdr:to>
      <xdr:col>72</xdr:col>
      <xdr:colOff>38100</xdr:colOff>
      <xdr:row>55</xdr:row>
      <xdr:rowOff>113754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130281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111137</xdr:rowOff>
    </xdr:from>
    <xdr:to>
      <xdr:col>67</xdr:col>
      <xdr:colOff>101600</xdr:colOff>
      <xdr:row>57</xdr:row>
      <xdr:rowOff>41287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32414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92825</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7375"/>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72786</xdr:rowOff>
    </xdr:from>
    <xdr:to>
      <xdr:col>76</xdr:col>
      <xdr:colOff>114300</xdr:colOff>
      <xdr:row>79</xdr:row>
      <xdr:rowOff>92825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17336"/>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72786</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17336"/>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42025</xdr:rowOff>
    </xdr:from>
    <xdr:to>
      <xdr:col>76</xdr:col>
      <xdr:colOff>165100</xdr:colOff>
      <xdr:row>79</xdr:row>
      <xdr:rowOff>143625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134752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21986</xdr:rowOff>
    </xdr:from>
    <xdr:to>
      <xdr:col>72</xdr:col>
      <xdr:colOff>38100</xdr:colOff>
      <xdr:row>79</xdr:row>
      <xdr:rowOff>123586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114713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103139</xdr:rowOff>
    </xdr:from>
    <xdr:to>
      <xdr:col>85</xdr:col>
      <xdr:colOff>127000</xdr:colOff>
      <xdr:row>98</xdr:row>
      <xdr:rowOff>110934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905239"/>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110934</xdr:rowOff>
    </xdr:from>
    <xdr:to>
      <xdr:col>81</xdr:col>
      <xdr:colOff>50800</xdr:colOff>
      <xdr:row>98</xdr:row>
      <xdr:rowOff>129208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913034"/>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129208</xdr:rowOff>
    </xdr:from>
    <xdr:to>
      <xdr:col>76</xdr:col>
      <xdr:colOff>114300</xdr:colOff>
      <xdr:row>98</xdr:row>
      <xdr:rowOff>137651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31308"/>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132209</xdr:rowOff>
    </xdr:from>
    <xdr:to>
      <xdr:col>71</xdr:col>
      <xdr:colOff>177800</xdr:colOff>
      <xdr:row>98</xdr:row>
      <xdr:rowOff>137651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343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52339</xdr:rowOff>
    </xdr:from>
    <xdr:to>
      <xdr:col>85</xdr:col>
      <xdr:colOff>177800</xdr:colOff>
      <xdr:row>98</xdr:row>
      <xdr:rowOff>153939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138716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60134</xdr:rowOff>
    </xdr:from>
    <xdr:to>
      <xdr:col>81</xdr:col>
      <xdr:colOff>101600</xdr:colOff>
      <xdr:row>98</xdr:row>
      <xdr:rowOff>161734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78408</xdr:rowOff>
    </xdr:from>
    <xdr:to>
      <xdr:col>76</xdr:col>
      <xdr:colOff>165100</xdr:colOff>
      <xdr:row>99</xdr:row>
      <xdr:rowOff>8558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86851</xdr:rowOff>
    </xdr:from>
    <xdr:to>
      <xdr:col>72</xdr:col>
      <xdr:colOff>38100</xdr:colOff>
      <xdr:row>99</xdr:row>
      <xdr:rowOff>17001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81409</xdr:rowOff>
    </xdr:from>
    <xdr:to>
      <xdr:col>67</xdr:col>
      <xdr:colOff>101600</xdr:colOff>
      <xdr:row>99</xdr:row>
      <xdr:rowOff>11559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2686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・本町は、類似団体と比べて平均が労働費以外について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・全体で見た場合、</a:t>
          </a:r>
          <a:r>
            <a:rPr kumimoji="1" lang="ja-JP" altLang="en-US" sz="1100">
              <a:solidFill>
                <a:schemeClr val="dk1"/>
              </a:solidFill>
              <a:effectLst/>
              <a:latin typeface="+mn-lt"/>
              <a:ea typeface="+mn-ea"/>
              <a:cs typeface="+mn-cs"/>
            </a:rPr>
            <a:t>総務費は、財政調整基金の積立金などが増額、</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障害者自立支援給付費、保育所運営費委託料</a:t>
          </a:r>
          <a:r>
            <a:rPr kumimoji="1" lang="ja-JP" altLang="ja-JP" sz="1100">
              <a:solidFill>
                <a:schemeClr val="dk1"/>
              </a:solidFill>
              <a:effectLst/>
              <a:latin typeface="+mn-lt"/>
              <a:ea typeface="+mn-ea"/>
              <a:cs typeface="+mn-cs"/>
            </a:rPr>
            <a:t>などが増額となっている。衛生費は、</a:t>
          </a:r>
          <a:r>
            <a:rPr kumimoji="1" lang="ja-JP" altLang="en-US" sz="1100">
              <a:solidFill>
                <a:schemeClr val="dk1"/>
              </a:solidFill>
              <a:effectLst/>
              <a:latin typeface="+mn-lt"/>
              <a:ea typeface="+mn-ea"/>
              <a:cs typeface="+mn-cs"/>
            </a:rPr>
            <a:t>水道基本料金減免事業補助金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額となっている。商工費は、県所有地買収費</a:t>
          </a:r>
          <a:r>
            <a:rPr kumimoji="1" lang="ja-JP" altLang="en-US" sz="1100">
              <a:solidFill>
                <a:schemeClr val="dk1"/>
              </a:solidFill>
              <a:effectLst/>
              <a:latin typeface="+mn-lt"/>
              <a:ea typeface="+mn-ea"/>
              <a:cs typeface="+mn-cs"/>
            </a:rPr>
            <a:t>などが減額、</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道水路維持測量委託料などが</a:t>
          </a:r>
          <a:r>
            <a:rPr kumimoji="1" lang="ja-JP" altLang="ja-JP" sz="1100">
              <a:solidFill>
                <a:schemeClr val="dk1"/>
              </a:solidFill>
              <a:effectLst/>
              <a:latin typeface="+mn-lt"/>
              <a:ea typeface="+mn-ea"/>
              <a:cs typeface="+mn-cs"/>
            </a:rPr>
            <a:t>減額となっている。教育費は、</a:t>
          </a:r>
          <a:r>
            <a:rPr kumimoji="1" lang="ja-JP" altLang="en-US" sz="1100">
              <a:solidFill>
                <a:schemeClr val="dk1"/>
              </a:solidFill>
              <a:effectLst/>
              <a:latin typeface="+mn-lt"/>
              <a:ea typeface="+mn-ea"/>
              <a:cs typeface="+mn-cs"/>
            </a:rPr>
            <a:t>教育施設整備基金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特に教育費は、</a:t>
          </a:r>
          <a:r>
            <a:rPr kumimoji="1" lang="ja-JP" altLang="ja-JP" sz="1100">
              <a:solidFill>
                <a:schemeClr val="dk1"/>
              </a:solidFill>
              <a:effectLst/>
              <a:latin typeface="+mn-lt"/>
              <a:ea typeface="+mn-ea"/>
              <a:cs typeface="+mn-cs"/>
            </a:rPr>
            <a:t>公共施設の老朽化に伴う改修により増加が予想されることから、経費の節減に努め安定的な財政運営を図る。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・財政調整基金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後年・事業に備え積み残している。</a:t>
          </a:r>
          <a:endParaRPr lang="ja-JP" altLang="ja-JP" sz="1050">
            <a:effectLst/>
          </a:endParaRPr>
        </a:p>
        <a:p>
          <a:r>
            <a:rPr kumimoji="1" lang="ja-JP" altLang="ja-JP" sz="1050">
              <a:solidFill>
                <a:schemeClr val="dk1"/>
              </a:solidFill>
              <a:effectLst/>
              <a:latin typeface="+mn-lt"/>
              <a:ea typeface="+mn-ea"/>
              <a:cs typeface="+mn-cs"/>
            </a:rPr>
            <a:t>・実質収支額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財政規模に関する率は</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％台で推移し、適正範囲とされる</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％を超えている</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年度は教育費の歳出が増加したため減少している。</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年度は歳入歳出差引額の増加や翌年度に繰越すべき財源の額の減少により大きく増加し、</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年度も歳入歳出差引額の増加したが、標準財政規模がそれを上回ったため若干減少し、</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、０５年度</a:t>
          </a:r>
          <a:r>
            <a:rPr kumimoji="1" lang="ja-JP" altLang="ja-JP" sz="1050">
              <a:solidFill>
                <a:schemeClr val="dk1"/>
              </a:solidFill>
              <a:effectLst/>
              <a:latin typeface="+mn-lt"/>
              <a:ea typeface="+mn-ea"/>
              <a:cs typeface="+mn-cs"/>
            </a:rPr>
            <a:t>も歳入歳出差引額が</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年度とほぼ同規模で推移した。</a:t>
          </a:r>
          <a:endParaRPr lang="ja-JP" altLang="ja-JP" sz="1050">
            <a:effectLst/>
          </a:endParaRPr>
        </a:p>
        <a:p>
          <a:r>
            <a:rPr kumimoji="1" lang="ja-JP" altLang="ja-JP" sz="1050">
              <a:solidFill>
                <a:schemeClr val="dk1"/>
              </a:solidFill>
              <a:effectLst/>
              <a:latin typeface="+mn-lt"/>
              <a:ea typeface="+mn-ea"/>
              <a:cs typeface="+mn-cs"/>
            </a:rPr>
            <a:t>・実質単年度収支</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年度は財政調整基金の積み立てをしなかったこと等によりマイナスとなり、</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年度は積み立てを行ったためプラスとなった。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一般会計からの繰入金などにより、安定した運営を保っている。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年度以降は、国保財政の責任主体が県に移行したため、比率が大きく減少した。</a:t>
          </a:r>
          <a:r>
            <a:rPr kumimoji="1" lang="ja-JP" altLang="en-US" sz="1100">
              <a:solidFill>
                <a:schemeClr val="dk1"/>
              </a:solidFill>
              <a:effectLst/>
              <a:latin typeface="+mn-lt"/>
              <a:ea typeface="+mn-ea"/>
              <a:cs typeface="+mn-cs"/>
            </a:rPr>
            <a:t>また加入者が減少していることから、年々減少傾向にある。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年度は実質収支額が増額したことにより比率が大きく増加し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％前後で推移したが、</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年度は、実質収支額が減少したため、比率を下げた。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一般会計からの補助などにより、安定した運営を保っている。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公共下水道事業会計</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年度から公営企業会計へ移行した</a:t>
          </a:r>
          <a:r>
            <a:rPr kumimoji="1" lang="ja-JP" altLang="en-US" sz="1100">
              <a:solidFill>
                <a:schemeClr val="dk1"/>
              </a:solidFill>
              <a:effectLst/>
              <a:latin typeface="+mn-lt"/>
              <a:ea typeface="+mn-ea"/>
              <a:cs typeface="+mn-cs"/>
            </a:rPr>
            <a:t>。収入の多くを</a:t>
          </a:r>
          <a:r>
            <a:rPr kumimoji="1" lang="ja-JP" altLang="ja-JP" sz="1100">
              <a:solidFill>
                <a:schemeClr val="dk1"/>
              </a:solidFill>
              <a:effectLst/>
              <a:latin typeface="+mn-lt"/>
              <a:ea typeface="+mn-ea"/>
              <a:cs typeface="+mn-cs"/>
            </a:rPr>
            <a:t>一般会計からの補助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頼っているが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営業収益も増加しており</a:t>
          </a:r>
          <a:r>
            <a:rPr kumimoji="1" lang="ja-JP" altLang="ja-JP" sz="1100">
              <a:solidFill>
                <a:schemeClr val="dk1"/>
              </a:solidFill>
              <a:effectLst/>
              <a:latin typeface="+mn-lt"/>
              <a:ea typeface="+mn-ea"/>
              <a:cs typeface="+mn-cs"/>
            </a:rPr>
            <a:t>安定した運営を保っている。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給付費は増加傾向にあるが、年度によって増減があり、その結果が比率の増減につながっているため、今後も注視する必要が　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一般会計からの繰入金などにより、安定した運営を保っている。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元利償還金</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04</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年度は、元金償還が開始したことにより増加した。</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公営企業債の元利償還金に対する繰入金</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大規模建設事業を実施していないことから、新たな起債があっても過去の起債の償還が進み、元利償還金は減少傾向にあったが、</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年度は、水道事業における建設改良費の一部を一般会計にて負担したため増加したが、</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年度は、公共下</a:t>
          </a:r>
          <a:r>
            <a:rPr kumimoji="1" lang="ja-JP" altLang="ja-JP" sz="900">
              <a:solidFill>
                <a:sysClr val="windowText" lastClr="000000"/>
              </a:solidFill>
              <a:effectLst/>
              <a:latin typeface="+mn-lt"/>
              <a:ea typeface="+mn-ea"/>
              <a:cs typeface="+mn-cs"/>
            </a:rPr>
            <a:t>水道事業において、起債しなかったことにより減少した。</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年度は、水道事業の起債額が０４年度の半分以下となったことにより減少した。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算入公債費等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年度は事業費補正により基準財政需要額に算入された公債費が微増したことにより増加したが、</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町営住宅建設の起債の返済終了に伴う特定財源がなくなったが、その分災害復旧費等に係る基準財政需要額が増加したため横ばいとなった。</a:t>
          </a:r>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年度は、事業費補正により基準財政需要額に算入された公債費が減少したため減少した。</a:t>
          </a:r>
          <a:endParaRPr kumimoji="1" lang="en-US" altLang="ja-JP" sz="900">
            <a:solidFill>
              <a:sysClr val="windowText" lastClr="000000"/>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年度の起債が多かったが、</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年度以降に起債の抑制をしたため、</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年度以降は減少傾向にある。</a:t>
          </a:r>
          <a:r>
            <a:rPr kumimoji="1" lang="ja-JP"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公営企業等繰入見込額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企業会計において大規模な建設事業を行わないことなどから地方債現在高は減少し、繰入見込額も減少している。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年度は財政調整基金、国保及び介護の基金において積み立てをしたため増加した。</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年度は教育施　　設整備基金の積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により増加した。</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年度は公共施設の老朽化に伴う改修が予想されるため財政調整基金及び教育施設整備基金ともに積み立てたため増加した。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を主としているため、</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年度以降は減少傾向にある。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税個人、固定資産税、軽自動車税種別割、町たばこ税、地方交付税の増額により、財政調整基金、教育施設整備基金を取り崩すことなくそれぞれに積み立てたが、森林環境譲与税基金は、ナラ枯れ対策事業に活用したため取り崩し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見込まれることから、将来の負担軽減に向けて、財政調整基金、教育施設整備基金ともに積み立てを行う。今後の財政状況や起債とのバランスにもよるが、近い将来で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教育施設整備基金：大井町教育施設整備の財源を積み立てるため、設置する。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森林環境税及び森林環境譲与税に関する法律（平成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条第１項に規定する施策に要する経費の財源に充てるため、設置する。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教育施設整備基金：総合体育館改修工事等に備え、２億７千万円及び利息分を積み立てたため、増加した。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森林環境譲与税及び利息分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の積み立てを行う一方で、ナラ枯れ対策事業活用のために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カ年で老朽化に伴う総合体育館改修工事を第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期改修工事として行うため、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億円程度減少する予定であるが、その他にも改修工事が見込まれることから積立てる予定。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ナラ枯れ対策は一定の成果が出ているため、今後も森林整備等を行う予定。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町民税個人、固定資産税、軽自動車税種別割、町たばこ税、地方交付税の増額により、取り崩すことなくそれぞれに積み立てた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公共施設の老朽化に伴う改修が見込まれることから、将来の負担軽減に向けて積み立てを行う。今後の財政状況や起債とのバランスにもよるが、近い将来では減少する見込み。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77</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78</v>
      </c>
      <c r="C2" s="182"/>
      <c r="D2" s="183"/>
    </row>
    <row r="3" spans="1:119" ht="18.75" customHeight="1" thickBot="1" x14ac:dyDescent="0.25">
      <c r="A3" s="181"/>
      <c r="B3" s="592" t="s">
        <v>79</v>
      </c>
      <c r="C3" s="593"/>
      <c r="D3" s="593"/>
      <c r="E3" s="594"/>
      <c r="F3" s="594"/>
      <c r="G3" s="594"/>
      <c r="H3" s="594"/>
      <c r="I3" s="594"/>
      <c r="J3" s="594"/>
      <c r="K3" s="594"/>
      <c r="L3" s="594" t="s">
        <v>80</v>
      </c>
      <c r="M3" s="594"/>
      <c r="N3" s="594"/>
      <c r="O3" s="594"/>
      <c r="P3" s="594"/>
      <c r="Q3" s="594"/>
      <c r="R3" s="597"/>
      <c r="S3" s="597"/>
      <c r="T3" s="597"/>
      <c r="U3" s="597"/>
      <c r="V3" s="598"/>
      <c r="W3" s="488" t="s">
        <v>81</v>
      </c>
      <c r="X3" s="489"/>
      <c r="Y3" s="489"/>
      <c r="Z3" s="489"/>
      <c r="AA3" s="489"/>
      <c r="AB3" s="593"/>
      <c r="AC3" s="597" t="s">
        <v>82</v>
      </c>
      <c r="AD3" s="489"/>
      <c r="AE3" s="489"/>
      <c r="AF3" s="489"/>
      <c r="AG3" s="489"/>
      <c r="AH3" s="489"/>
      <c r="AI3" s="489"/>
      <c r="AJ3" s="489"/>
      <c r="AK3" s="489"/>
      <c r="AL3" s="559"/>
      <c r="AM3" s="488" t="s">
        <v>83</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84</v>
      </c>
      <c r="BO3" s="489"/>
      <c r="BP3" s="489"/>
      <c r="BQ3" s="489"/>
      <c r="BR3" s="489"/>
      <c r="BS3" s="489"/>
      <c r="BT3" s="489"/>
      <c r="BU3" s="559"/>
      <c r="BV3" s="488" t="s">
        <v>85</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86</v>
      </c>
      <c r="CU3" s="489"/>
      <c r="CV3" s="489"/>
      <c r="CW3" s="489"/>
      <c r="CX3" s="489"/>
      <c r="CY3" s="489"/>
      <c r="CZ3" s="489"/>
      <c r="DA3" s="559"/>
      <c r="DB3" s="488" t="s">
        <v>87</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88</v>
      </c>
      <c r="AZ4" s="446"/>
      <c r="BA4" s="446"/>
      <c r="BB4" s="446"/>
      <c r="BC4" s="446"/>
      <c r="BD4" s="446"/>
      <c r="BE4" s="446"/>
      <c r="BF4" s="446"/>
      <c r="BG4" s="446"/>
      <c r="BH4" s="446"/>
      <c r="BI4" s="446"/>
      <c r="BJ4" s="446"/>
      <c r="BK4" s="446"/>
      <c r="BL4" s="446"/>
      <c r="BM4" s="447"/>
      <c r="BN4" s="448">
        <v>6755258</v>
      </c>
      <c r="BO4" s="449"/>
      <c r="BP4" s="449"/>
      <c r="BQ4" s="449"/>
      <c r="BR4" s="449"/>
      <c r="BS4" s="449"/>
      <c r="BT4" s="449"/>
      <c r="BU4" s="450"/>
      <c r="BV4" s="448">
        <v>6808493</v>
      </c>
      <c r="BW4" s="449"/>
      <c r="BX4" s="449"/>
      <c r="BY4" s="449"/>
      <c r="BZ4" s="449"/>
      <c r="CA4" s="449"/>
      <c r="CB4" s="449"/>
      <c r="CC4" s="450"/>
      <c r="CD4" s="585" t="s">
        <v>89</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90</v>
      </c>
      <c r="AN5" s="376"/>
      <c r="AO5" s="376"/>
      <c r="AP5" s="376"/>
      <c r="AQ5" s="376"/>
      <c r="AR5" s="376"/>
      <c r="AS5" s="376"/>
      <c r="AT5" s="377"/>
      <c r="AU5" s="477" t="s">
        <v>91</v>
      </c>
      <c r="AV5" s="478"/>
      <c r="AW5" s="478"/>
      <c r="AX5" s="478"/>
      <c r="AY5" s="433" t="s">
        <v>92</v>
      </c>
      <c r="AZ5" s="434"/>
      <c r="BA5" s="434"/>
      <c r="BB5" s="434"/>
      <c r="BC5" s="434"/>
      <c r="BD5" s="434"/>
      <c r="BE5" s="434"/>
      <c r="BF5" s="434"/>
      <c r="BG5" s="434"/>
      <c r="BH5" s="434"/>
      <c r="BI5" s="434"/>
      <c r="BJ5" s="434"/>
      <c r="BK5" s="434"/>
      <c r="BL5" s="434"/>
      <c r="BM5" s="435"/>
      <c r="BN5" s="419">
        <v>6395305</v>
      </c>
      <c r="BO5" s="420"/>
      <c r="BP5" s="420"/>
      <c r="BQ5" s="420"/>
      <c r="BR5" s="420"/>
      <c r="BS5" s="420"/>
      <c r="BT5" s="420"/>
      <c r="BU5" s="421"/>
      <c r="BV5" s="419">
        <v>6333264</v>
      </c>
      <c r="BW5" s="420"/>
      <c r="BX5" s="420"/>
      <c r="BY5" s="420"/>
      <c r="BZ5" s="420"/>
      <c r="CA5" s="420"/>
      <c r="CB5" s="420"/>
      <c r="CC5" s="421"/>
      <c r="CD5" s="459" t="s">
        <v>93</v>
      </c>
      <c r="CE5" s="379"/>
      <c r="CF5" s="379"/>
      <c r="CG5" s="379"/>
      <c r="CH5" s="379"/>
      <c r="CI5" s="379"/>
      <c r="CJ5" s="379"/>
      <c r="CK5" s="379"/>
      <c r="CL5" s="379"/>
      <c r="CM5" s="379"/>
      <c r="CN5" s="379"/>
      <c r="CO5" s="379"/>
      <c r="CP5" s="379"/>
      <c r="CQ5" s="379"/>
      <c r="CR5" s="379"/>
      <c r="CS5" s="460"/>
      <c r="CT5" s="416">
        <v>85.6</v>
      </c>
      <c r="CU5" s="417"/>
      <c r="CV5" s="417"/>
      <c r="CW5" s="417"/>
      <c r="CX5" s="417"/>
      <c r="CY5" s="417"/>
      <c r="CZ5" s="417"/>
      <c r="DA5" s="418"/>
      <c r="DB5" s="416">
        <v>87</v>
      </c>
      <c r="DC5" s="417"/>
      <c r="DD5" s="417"/>
      <c r="DE5" s="417"/>
      <c r="DF5" s="417"/>
      <c r="DG5" s="417"/>
      <c r="DH5" s="417"/>
      <c r="DI5" s="418"/>
    </row>
    <row r="6" spans="1:119" ht="18.75" customHeight="1" x14ac:dyDescent="0.2">
      <c r="A6" s="181"/>
      <c r="B6" s="565" t="s">
        <v>94</v>
      </c>
      <c r="C6" s="406"/>
      <c r="D6" s="406"/>
      <c r="E6" s="566"/>
      <c r="F6" s="566"/>
      <c r="G6" s="566"/>
      <c r="H6" s="566"/>
      <c r="I6" s="566"/>
      <c r="J6" s="566"/>
      <c r="K6" s="566"/>
      <c r="L6" s="566" t="s">
        <v>95</v>
      </c>
      <c r="M6" s="566"/>
      <c r="N6" s="566"/>
      <c r="O6" s="566"/>
      <c r="P6" s="566"/>
      <c r="Q6" s="566"/>
      <c r="R6" s="404"/>
      <c r="S6" s="404"/>
      <c r="T6" s="404"/>
      <c r="U6" s="404"/>
      <c r="V6" s="572"/>
      <c r="W6" s="509" t="s">
        <v>96</v>
      </c>
      <c r="X6" s="405"/>
      <c r="Y6" s="405"/>
      <c r="Z6" s="405"/>
      <c r="AA6" s="405"/>
      <c r="AB6" s="406"/>
      <c r="AC6" s="577" t="s">
        <v>97</v>
      </c>
      <c r="AD6" s="578"/>
      <c r="AE6" s="578"/>
      <c r="AF6" s="578"/>
      <c r="AG6" s="578"/>
      <c r="AH6" s="578"/>
      <c r="AI6" s="578"/>
      <c r="AJ6" s="578"/>
      <c r="AK6" s="578"/>
      <c r="AL6" s="579"/>
      <c r="AM6" s="476" t="s">
        <v>98</v>
      </c>
      <c r="AN6" s="376"/>
      <c r="AO6" s="376"/>
      <c r="AP6" s="376"/>
      <c r="AQ6" s="376"/>
      <c r="AR6" s="376"/>
      <c r="AS6" s="376"/>
      <c r="AT6" s="377"/>
      <c r="AU6" s="477" t="s">
        <v>91</v>
      </c>
      <c r="AV6" s="478"/>
      <c r="AW6" s="478"/>
      <c r="AX6" s="478"/>
      <c r="AY6" s="433" t="s">
        <v>99</v>
      </c>
      <c r="AZ6" s="434"/>
      <c r="BA6" s="434"/>
      <c r="BB6" s="434"/>
      <c r="BC6" s="434"/>
      <c r="BD6" s="434"/>
      <c r="BE6" s="434"/>
      <c r="BF6" s="434"/>
      <c r="BG6" s="434"/>
      <c r="BH6" s="434"/>
      <c r="BI6" s="434"/>
      <c r="BJ6" s="434"/>
      <c r="BK6" s="434"/>
      <c r="BL6" s="434"/>
      <c r="BM6" s="435"/>
      <c r="BN6" s="419">
        <v>359953</v>
      </c>
      <c r="BO6" s="420"/>
      <c r="BP6" s="420"/>
      <c r="BQ6" s="420"/>
      <c r="BR6" s="420"/>
      <c r="BS6" s="420"/>
      <c r="BT6" s="420"/>
      <c r="BU6" s="421"/>
      <c r="BV6" s="419">
        <v>475229</v>
      </c>
      <c r="BW6" s="420"/>
      <c r="BX6" s="420"/>
      <c r="BY6" s="420"/>
      <c r="BZ6" s="420"/>
      <c r="CA6" s="420"/>
      <c r="CB6" s="420"/>
      <c r="CC6" s="421"/>
      <c r="CD6" s="459" t="s">
        <v>100</v>
      </c>
      <c r="CE6" s="379"/>
      <c r="CF6" s="379"/>
      <c r="CG6" s="379"/>
      <c r="CH6" s="379"/>
      <c r="CI6" s="379"/>
      <c r="CJ6" s="379"/>
      <c r="CK6" s="379"/>
      <c r="CL6" s="379"/>
      <c r="CM6" s="379"/>
      <c r="CN6" s="379"/>
      <c r="CO6" s="379"/>
      <c r="CP6" s="379"/>
      <c r="CQ6" s="379"/>
      <c r="CR6" s="379"/>
      <c r="CS6" s="460"/>
      <c r="CT6" s="562">
        <v>85.6</v>
      </c>
      <c r="CU6" s="563"/>
      <c r="CV6" s="563"/>
      <c r="CW6" s="563"/>
      <c r="CX6" s="563"/>
      <c r="CY6" s="563"/>
      <c r="CZ6" s="563"/>
      <c r="DA6" s="564"/>
      <c r="DB6" s="562">
        <v>87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101</v>
      </c>
      <c r="AN7" s="376"/>
      <c r="AO7" s="376"/>
      <c r="AP7" s="376"/>
      <c r="AQ7" s="376"/>
      <c r="AR7" s="376"/>
      <c r="AS7" s="376"/>
      <c r="AT7" s="377"/>
      <c r="AU7" s="477" t="s">
        <v>102</v>
      </c>
      <c r="AV7" s="478"/>
      <c r="AW7" s="478"/>
      <c r="AX7" s="478"/>
      <c r="AY7" s="433" t="s">
        <v>103</v>
      </c>
      <c r="AZ7" s="434"/>
      <c r="BA7" s="434"/>
      <c r="BB7" s="434"/>
      <c r="BC7" s="434"/>
      <c r="BD7" s="434"/>
      <c r="BE7" s="434"/>
      <c r="BF7" s="434"/>
      <c r="BG7" s="434"/>
      <c r="BH7" s="434"/>
      <c r="BI7" s="434"/>
      <c r="BJ7" s="434"/>
      <c r="BK7" s="434"/>
      <c r="BL7" s="434"/>
      <c r="BM7" s="435"/>
      <c r="BN7" s="419">
        <v>4364</v>
      </c>
      <c r="BO7" s="420"/>
      <c r="BP7" s="420"/>
      <c r="BQ7" s="420"/>
      <c r="BR7" s="420"/>
      <c r="BS7" s="420"/>
      <c r="BT7" s="420"/>
      <c r="BU7" s="421"/>
      <c r="BV7" s="419">
        <v>48893</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4446583</v>
      </c>
      <c r="CU7" s="420"/>
      <c r="CV7" s="420"/>
      <c r="CW7" s="420"/>
      <c r="CX7" s="420"/>
      <c r="CY7" s="420"/>
      <c r="CZ7" s="420"/>
      <c r="DA7" s="421"/>
      <c r="DB7" s="419">
        <v>4294786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91</v>
      </c>
      <c r="AV8" s="478"/>
      <c r="AW8" s="478"/>
      <c r="AX8" s="478"/>
      <c r="AY8" s="433" t="s">
        <v>106</v>
      </c>
      <c r="AZ8" s="434"/>
      <c r="BA8" s="434"/>
      <c r="BB8" s="434"/>
      <c r="BC8" s="434"/>
      <c r="BD8" s="434"/>
      <c r="BE8" s="434"/>
      <c r="BF8" s="434"/>
      <c r="BG8" s="434"/>
      <c r="BH8" s="434"/>
      <c r="BI8" s="434"/>
      <c r="BJ8" s="434"/>
      <c r="BK8" s="434"/>
      <c r="BL8" s="434"/>
      <c r="BM8" s="435"/>
      <c r="BN8" s="419">
        <v>355589</v>
      </c>
      <c r="BO8" s="420"/>
      <c r="BP8" s="420"/>
      <c r="BQ8" s="420"/>
      <c r="BR8" s="420"/>
      <c r="BS8" s="420"/>
      <c r="BT8" s="420"/>
      <c r="BU8" s="421"/>
      <c r="BV8" s="419">
        <v>426336</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0"/>
      <c r="L9" s="553" t="s">
        <v>109</v>
      </c>
      <c r="M9" s="554"/>
      <c r="N9" s="554"/>
      <c r="O9" s="554"/>
      <c r="P9" s="554"/>
      <c r="Q9" s="555"/>
      <c r="R9" s="556">
        <v>17129</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91</v>
      </c>
      <c r="AV9" s="478"/>
      <c r="AW9" s="478"/>
      <c r="AX9" s="478"/>
      <c r="AY9" s="433" t="s">
        <v>112</v>
      </c>
      <c r="AZ9" s="434"/>
      <c r="BA9" s="434"/>
      <c r="BB9" s="434"/>
      <c r="BC9" s="434"/>
      <c r="BD9" s="434"/>
      <c r="BE9" s="434"/>
      <c r="BF9" s="434"/>
      <c r="BG9" s="434"/>
      <c r="BH9" s="434"/>
      <c r="BI9" s="434"/>
      <c r="BJ9" s="434"/>
      <c r="BK9" s="434"/>
      <c r="BL9" s="434"/>
      <c r="BM9" s="435"/>
      <c r="BN9" s="419">
        <v>-70747</v>
      </c>
      <c r="BO9" s="420"/>
      <c r="BP9" s="420"/>
      <c r="BQ9" s="420"/>
      <c r="BR9" s="420"/>
      <c r="BS9" s="420"/>
      <c r="BT9" s="420"/>
      <c r="BU9" s="421"/>
      <c r="BV9" s="419">
        <v>-48921</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5</v>
      </c>
      <c r="CU9" s="417"/>
      <c r="CV9" s="417"/>
      <c r="CW9" s="417"/>
      <c r="CX9" s="417"/>
      <c r="CY9" s="417"/>
      <c r="CZ9" s="417"/>
      <c r="DA9" s="418"/>
      <c r="DB9" s="416">
        <v>4.8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114</v>
      </c>
      <c r="M10" s="376"/>
      <c r="N10" s="376"/>
      <c r="O10" s="376"/>
      <c r="P10" s="376"/>
      <c r="Q10" s="377"/>
      <c r="R10" s="372">
        <v>17033</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91</v>
      </c>
      <c r="AV10" s="478"/>
      <c r="AW10" s="478"/>
      <c r="AX10" s="478"/>
      <c r="AY10" s="433" t="s">
        <v>116</v>
      </c>
      <c r="AZ10" s="434"/>
      <c r="BA10" s="434"/>
      <c r="BB10" s="434"/>
      <c r="BC10" s="434"/>
      <c r="BD10" s="434"/>
      <c r="BE10" s="434"/>
      <c r="BF10" s="434"/>
      <c r="BG10" s="434"/>
      <c r="BH10" s="434"/>
      <c r="BI10" s="434"/>
      <c r="BJ10" s="434"/>
      <c r="BK10" s="434"/>
      <c r="BL10" s="434"/>
      <c r="BM10" s="435"/>
      <c r="BN10" s="419">
        <v>100784</v>
      </c>
      <c r="BO10" s="420"/>
      <c r="BP10" s="420"/>
      <c r="BQ10" s="420"/>
      <c r="BR10" s="420"/>
      <c r="BS10" s="420"/>
      <c r="BT10" s="420"/>
      <c r="BU10" s="421"/>
      <c r="BV10" s="419">
        <v>506</v>
      </c>
      <c r="BW10" s="420"/>
      <c r="BX10" s="420"/>
      <c r="BY10" s="420"/>
      <c r="BZ10" s="420"/>
      <c r="CA10" s="420"/>
      <c r="CB10" s="420"/>
      <c r="CC10" s="421"/>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118</v>
      </c>
      <c r="M11" s="381"/>
      <c r="N11" s="381"/>
      <c r="O11" s="381"/>
      <c r="P11" s="381"/>
      <c r="Q11" s="382"/>
      <c r="R11" s="548" t="s">
        <v>119</v>
      </c>
      <c r="S11" s="549"/>
      <c r="T11" s="549"/>
      <c r="U11" s="549"/>
      <c r="V11" s="550"/>
      <c r="W11" s="560"/>
      <c r="X11" s="370"/>
      <c r="Y11" s="370"/>
      <c r="Z11" s="370"/>
      <c r="AA11" s="370"/>
      <c r="AB11" s="370"/>
      <c r="AC11" s="370"/>
      <c r="AD11" s="370"/>
      <c r="AE11" s="370"/>
      <c r="AF11" s="370"/>
      <c r="AG11" s="370"/>
      <c r="AH11" s="370"/>
      <c r="AI11" s="370"/>
      <c r="AJ11" s="370"/>
      <c r="AK11" s="370"/>
      <c r="AL11" s="561"/>
      <c r="AM11" s="476" t="s">
        <v>120</v>
      </c>
      <c r="AN11" s="376"/>
      <c r="AO11" s="376"/>
      <c r="AP11" s="376"/>
      <c r="AQ11" s="376"/>
      <c r="AR11" s="376"/>
      <c r="AS11" s="376"/>
      <c r="AT11" s="377"/>
      <c r="AU11" s="477" t="s">
        <v>91</v>
      </c>
      <c r="AV11" s="478"/>
      <c r="AW11" s="478"/>
      <c r="AX11" s="478"/>
      <c r="AY11" s="433" t="s">
        <v>121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122</v>
      </c>
      <c r="CE11" s="379"/>
      <c r="CF11" s="379"/>
      <c r="CG11" s="379"/>
      <c r="CH11" s="379"/>
      <c r="CI11" s="379"/>
      <c r="CJ11" s="379"/>
      <c r="CK11" s="379"/>
      <c r="CL11" s="379"/>
      <c r="CM11" s="379"/>
      <c r="CN11" s="379"/>
      <c r="CO11" s="379"/>
      <c r="CP11" s="379"/>
      <c r="CQ11" s="379"/>
      <c r="CR11" s="379"/>
      <c r="CS11" s="460"/>
      <c r="CT11" s="522" t="s">
        <v>123</v>
      </c>
      <c r="CU11" s="523"/>
      <c r="CV11" s="523"/>
      <c r="CW11" s="523"/>
      <c r="CX11" s="523"/>
      <c r="CY11" s="523"/>
      <c r="CZ11" s="523"/>
      <c r="DA11" s="524"/>
      <c r="DB11" s="522" t="s">
        <v>123</v>
      </c>
      <c r="DC11" s="523"/>
      <c r="DD11" s="523"/>
      <c r="DE11" s="523"/>
      <c r="DF11" s="523"/>
      <c r="DG11" s="523"/>
      <c r="DH11" s="523"/>
      <c r="DI11" s="524"/>
    </row>
    <row r="12" spans="1:119" ht="18.75" customHeight="1" x14ac:dyDescent="0.2">
      <c r="A12" s="181"/>
      <c r="B12" s="525" t="s">
        <v>124</v>
      </c>
      <c r="C12" s="526"/>
      <c r="D12" s="526"/>
      <c r="E12" s="526"/>
      <c r="F12" s="526"/>
      <c r="G12" s="526"/>
      <c r="H12" s="526"/>
      <c r="I12" s="526"/>
      <c r="J12" s="526"/>
      <c r="K12" s="527"/>
      <c r="L12" s="534" t="s">
        <v>125</v>
      </c>
      <c r="M12" s="535"/>
      <c r="N12" s="535"/>
      <c r="O12" s="535"/>
      <c r="P12" s="535"/>
      <c r="Q12" s="536"/>
      <c r="R12" s="537">
        <v>17473</v>
      </c>
      <c r="S12" s="538"/>
      <c r="T12" s="538"/>
      <c r="U12" s="538"/>
      <c r="V12" s="539"/>
      <c r="W12" s="540" t="s">
        <v>1</v>
      </c>
      <c r="X12" s="478"/>
      <c r="Y12" s="478"/>
      <c r="Z12" s="478"/>
      <c r="AA12" s="478"/>
      <c r="AB12" s="541"/>
      <c r="AC12" s="542" t="s">
        <v>126</v>
      </c>
      <c r="AD12" s="543"/>
      <c r="AE12" s="543"/>
      <c r="AF12" s="543"/>
      <c r="AG12" s="544"/>
      <c r="AH12" s="542" t="s">
        <v>127</v>
      </c>
      <c r="AI12" s="543"/>
      <c r="AJ12" s="543"/>
      <c r="AK12" s="543"/>
      <c r="AL12" s="545"/>
      <c r="AM12" s="476" t="s">
        <v>128</v>
      </c>
      <c r="AN12" s="376"/>
      <c r="AO12" s="376"/>
      <c r="AP12" s="376"/>
      <c r="AQ12" s="376"/>
      <c r="AR12" s="376"/>
      <c r="AS12" s="376"/>
      <c r="AT12" s="377"/>
      <c r="AU12" s="477" t="s">
        <v>91</v>
      </c>
      <c r="AV12" s="478"/>
      <c r="AW12" s="478"/>
      <c r="AX12" s="478"/>
      <c r="AY12" s="433" t="s">
        <v>129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130</v>
      </c>
      <c r="CE12" s="379"/>
      <c r="CF12" s="379"/>
      <c r="CG12" s="379"/>
      <c r="CH12" s="379"/>
      <c r="CI12" s="379"/>
      <c r="CJ12" s="379"/>
      <c r="CK12" s="379"/>
      <c r="CL12" s="379"/>
      <c r="CM12" s="379"/>
      <c r="CN12" s="379"/>
      <c r="CO12" s="379"/>
      <c r="CP12" s="379"/>
      <c r="CQ12" s="379"/>
      <c r="CR12" s="379"/>
      <c r="CS12" s="460"/>
      <c r="CT12" s="522" t="s">
        <v>123</v>
      </c>
      <c r="CU12" s="523"/>
      <c r="CV12" s="523"/>
      <c r="CW12" s="523"/>
      <c r="CX12" s="523"/>
      <c r="CY12" s="523"/>
      <c r="CZ12" s="523"/>
      <c r="DA12" s="524"/>
      <c r="DB12" s="522" t="s">
        <v>123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131</v>
      </c>
      <c r="N13" s="504"/>
      <c r="O13" s="504"/>
      <c r="P13" s="504"/>
      <c r="Q13" s="505"/>
      <c r="R13" s="506">
        <v>17294</v>
      </c>
      <c r="S13" s="507"/>
      <c r="T13" s="507"/>
      <c r="U13" s="507"/>
      <c r="V13" s="508"/>
      <c r="W13" s="509" t="s">
        <v>132</v>
      </c>
      <c r="X13" s="405"/>
      <c r="Y13" s="405"/>
      <c r="Z13" s="405"/>
      <c r="AA13" s="405"/>
      <c r="AB13" s="406"/>
      <c r="AC13" s="372">
        <v>287</v>
      </c>
      <c r="AD13" s="373"/>
      <c r="AE13" s="373"/>
      <c r="AF13" s="373"/>
      <c r="AG13" s="374"/>
      <c r="AH13" s="372">
        <v>356</v>
      </c>
      <c r="AI13" s="373"/>
      <c r="AJ13" s="373"/>
      <c r="AK13" s="373"/>
      <c r="AL13" s="432"/>
      <c r="AM13" s="476" t="s">
        <v>133</v>
      </c>
      <c r="AN13" s="376"/>
      <c r="AO13" s="376"/>
      <c r="AP13" s="376"/>
      <c r="AQ13" s="376"/>
      <c r="AR13" s="376"/>
      <c r="AS13" s="376"/>
      <c r="AT13" s="377"/>
      <c r="AU13" s="477" t="s">
        <v>102</v>
      </c>
      <c r="AV13" s="478"/>
      <c r="AW13" s="478"/>
      <c r="AX13" s="478"/>
      <c r="AY13" s="433" t="s">
        <v>134</v>
      </c>
      <c r="AZ13" s="434"/>
      <c r="BA13" s="434"/>
      <c r="BB13" s="434"/>
      <c r="BC13" s="434"/>
      <c r="BD13" s="434"/>
      <c r="BE13" s="434"/>
      <c r="BF13" s="434"/>
      <c r="BG13" s="434"/>
      <c r="BH13" s="434"/>
      <c r="BI13" s="434"/>
      <c r="BJ13" s="434"/>
      <c r="BK13" s="434"/>
      <c r="BL13" s="434"/>
      <c r="BM13" s="435"/>
      <c r="BN13" s="419">
        <v>30037</v>
      </c>
      <c r="BO13" s="420"/>
      <c r="BP13" s="420"/>
      <c r="BQ13" s="420"/>
      <c r="BR13" s="420"/>
      <c r="BS13" s="420"/>
      <c r="BT13" s="420"/>
      <c r="BU13" s="421"/>
      <c r="BV13" s="419">
        <v>-48415</v>
      </c>
      <c r="BW13" s="420"/>
      <c r="BX13" s="420"/>
      <c r="BY13" s="420"/>
      <c r="BZ13" s="420"/>
      <c r="CA13" s="420"/>
      <c r="CB13" s="420"/>
      <c r="CC13" s="421"/>
      <c r="CD13" s="459" t="s">
        <v>135</v>
      </c>
      <c r="CE13" s="379"/>
      <c r="CF13" s="379"/>
      <c r="CG13" s="379"/>
      <c r="CH13" s="379"/>
      <c r="CI13" s="379"/>
      <c r="CJ13" s="379"/>
      <c r="CK13" s="379"/>
      <c r="CL13" s="379"/>
      <c r="CM13" s="379"/>
      <c r="CN13" s="379"/>
      <c r="CO13" s="379"/>
      <c r="CP13" s="379"/>
      <c r="CQ13" s="379"/>
      <c r="CR13" s="379"/>
      <c r="CS13" s="460"/>
      <c r="CT13" s="416">
        <v>-1.6</v>
      </c>
      <c r="CU13" s="417"/>
      <c r="CV13" s="417"/>
      <c r="CW13" s="417"/>
      <c r="CX13" s="417"/>
      <c r="CY13" s="417"/>
      <c r="CZ13" s="417"/>
      <c r="DA13" s="418"/>
      <c r="DB13" s="416">
        <v>-2.1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136</v>
      </c>
      <c r="M14" s="546"/>
      <c r="N14" s="546"/>
      <c r="O14" s="546"/>
      <c r="P14" s="546"/>
      <c r="Q14" s="547"/>
      <c r="R14" s="506">
        <v>17363</v>
      </c>
      <c r="S14" s="507"/>
      <c r="T14" s="507"/>
      <c r="U14" s="507"/>
      <c r="V14" s="508"/>
      <c r="W14" s="510"/>
      <c r="X14" s="408"/>
      <c r="Y14" s="408"/>
      <c r="Z14" s="408"/>
      <c r="AA14" s="408"/>
      <c r="AB14" s="409"/>
      <c r="AC14" s="499">
        <v>3.5</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137</v>
      </c>
      <c r="CE14" s="457"/>
      <c r="CF14" s="457"/>
      <c r="CG14" s="457"/>
      <c r="CH14" s="457"/>
      <c r="CI14" s="457"/>
      <c r="CJ14" s="457"/>
      <c r="CK14" s="457"/>
      <c r="CL14" s="457"/>
      <c r="CM14" s="457"/>
      <c r="CN14" s="457"/>
      <c r="CO14" s="457"/>
      <c r="CP14" s="457"/>
      <c r="CQ14" s="457"/>
      <c r="CR14" s="457"/>
      <c r="CS14" s="458"/>
      <c r="CT14" s="516" t="s">
        <v>123</v>
      </c>
      <c r="CU14" s="517"/>
      <c r="CV14" s="517"/>
      <c r="CW14" s="517"/>
      <c r="CX14" s="517"/>
      <c r="CY14" s="517"/>
      <c r="CZ14" s="517"/>
      <c r="DA14" s="518"/>
      <c r="DB14" s="516" t="s">
        <v>123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131</v>
      </c>
      <c r="N15" s="504"/>
      <c r="O15" s="504"/>
      <c r="P15" s="504"/>
      <c r="Q15" s="505"/>
      <c r="R15" s="506">
        <v>17200</v>
      </c>
      <c r="S15" s="507"/>
      <c r="T15" s="507"/>
      <c r="U15" s="507"/>
      <c r="V15" s="508"/>
      <c r="W15" s="509" t="s">
        <v>138</v>
      </c>
      <c r="X15" s="405"/>
      <c r="Y15" s="405"/>
      <c r="Z15" s="405"/>
      <c r="AA15" s="405"/>
      <c r="AB15" s="406"/>
      <c r="AC15" s="372">
        <v>2214</v>
      </c>
      <c r="AD15" s="373"/>
      <c r="AE15" s="373"/>
      <c r="AF15" s="373"/>
      <c r="AG15" s="374"/>
      <c r="AH15" s="372">
        <v>2257</v>
      </c>
      <c r="AI15" s="373"/>
      <c r="AJ15" s="373"/>
      <c r="AK15" s="373"/>
      <c r="AL15" s="432"/>
      <c r="AM15" s="476"/>
      <c r="AN15" s="376"/>
      <c r="AO15" s="376"/>
      <c r="AP15" s="376"/>
      <c r="AQ15" s="376"/>
      <c r="AR15" s="376"/>
      <c r="AS15" s="376"/>
      <c r="AT15" s="377"/>
      <c r="AU15" s="477"/>
      <c r="AV15" s="478"/>
      <c r="AW15" s="478"/>
      <c r="AX15" s="478"/>
      <c r="AY15" s="445" t="s">
        <v>139</v>
      </c>
      <c r="AZ15" s="446"/>
      <c r="BA15" s="446"/>
      <c r="BB15" s="446"/>
      <c r="BC15" s="446"/>
      <c r="BD15" s="446"/>
      <c r="BE15" s="446"/>
      <c r="BF15" s="446"/>
      <c r="BG15" s="446"/>
      <c r="BH15" s="446"/>
      <c r="BI15" s="446"/>
      <c r="BJ15" s="446"/>
      <c r="BK15" s="446"/>
      <c r="BL15" s="446"/>
      <c r="BM15" s="447"/>
      <c r="BN15" s="448">
        <v>2549554</v>
      </c>
      <c r="BO15" s="449"/>
      <c r="BP15" s="449"/>
      <c r="BQ15" s="449"/>
      <c r="BR15" s="449"/>
      <c r="BS15" s="449"/>
      <c r="BT15" s="449"/>
      <c r="BU15" s="450"/>
      <c r="BV15" s="448">
        <v>2508171</v>
      </c>
      <c r="BW15" s="449"/>
      <c r="BX15" s="449"/>
      <c r="BY15" s="449"/>
      <c r="BZ15" s="449"/>
      <c r="CA15" s="449"/>
      <c r="CB15" s="449"/>
      <c r="CC15" s="450"/>
      <c r="CD15" s="519" t="s">
        <v>140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141</v>
      </c>
      <c r="M16" s="494"/>
      <c r="N16" s="494"/>
      <c r="O16" s="494"/>
      <c r="P16" s="494"/>
      <c r="Q16" s="495"/>
      <c r="R16" s="496" t="s">
        <v>119</v>
      </c>
      <c r="S16" s="497"/>
      <c r="T16" s="497"/>
      <c r="U16" s="497"/>
      <c r="V16" s="498"/>
      <c r="W16" s="510"/>
      <c r="X16" s="408"/>
      <c r="Y16" s="408"/>
      <c r="Z16" s="408"/>
      <c r="AA16" s="408"/>
      <c r="AB16" s="409"/>
      <c r="AC16" s="499">
        <v>27.2</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3685498</v>
      </c>
      <c r="BO16" s="420"/>
      <c r="BP16" s="420"/>
      <c r="BQ16" s="420"/>
      <c r="BR16" s="420"/>
      <c r="BS16" s="420"/>
      <c r="BT16" s="420"/>
      <c r="BU16" s="421"/>
      <c r="BV16" s="419">
        <v>3493492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5651</v>
      </c>
      <c r="AD17" s="373"/>
      <c r="AE17" s="373"/>
      <c r="AF17" s="373"/>
      <c r="AG17" s="374"/>
      <c r="AH17" s="372">
        <v>5496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3239782</v>
      </c>
      <c r="BO17" s="420"/>
      <c r="BP17" s="420"/>
      <c r="BQ17" s="420"/>
      <c r="BR17" s="420"/>
      <c r="BS17" s="420"/>
      <c r="BT17" s="420"/>
      <c r="BU17" s="421"/>
      <c r="BV17" s="419">
        <v>3187695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14.38</v>
      </c>
      <c r="M18" s="472"/>
      <c r="N18" s="472"/>
      <c r="O18" s="472"/>
      <c r="P18" s="472"/>
      <c r="Q18" s="472"/>
      <c r="R18" s="473"/>
      <c r="S18" s="473"/>
      <c r="T18" s="473"/>
      <c r="U18" s="473"/>
      <c r="V18" s="474"/>
      <c r="W18" s="490"/>
      <c r="X18" s="491"/>
      <c r="Y18" s="491"/>
      <c r="Z18" s="491"/>
      <c r="AA18" s="491"/>
      <c r="AB18" s="515"/>
      <c r="AC18" s="389">
        <v>69.3</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3814986</v>
      </c>
      <c r="BO18" s="420"/>
      <c r="BP18" s="420"/>
      <c r="BQ18" s="420"/>
      <c r="BR18" s="420"/>
      <c r="BS18" s="420"/>
      <c r="BT18" s="420"/>
      <c r="BU18" s="421"/>
      <c r="BV18" s="419">
        <v>3700252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1191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5165163</v>
      </c>
      <c r="BO19" s="420"/>
      <c r="BP19" s="420"/>
      <c r="BQ19" s="420"/>
      <c r="BR19" s="420"/>
      <c r="BS19" s="420"/>
      <c r="BT19" s="420"/>
      <c r="BU19" s="421"/>
      <c r="BV19" s="419">
        <v>4940209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6683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2975940</v>
      </c>
      <c r="BO22" s="449"/>
      <c r="BP22" s="449"/>
      <c r="BQ22" s="449"/>
      <c r="BR22" s="449"/>
      <c r="BS22" s="449"/>
      <c r="BT22" s="449"/>
      <c r="BU22" s="450"/>
      <c r="BV22" s="448">
        <v>3227755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2821268</v>
      </c>
      <c r="BO23" s="420"/>
      <c r="BP23" s="420"/>
      <c r="BQ23" s="420"/>
      <c r="BR23" s="420"/>
      <c r="BS23" s="420"/>
      <c r="BT23" s="420"/>
      <c r="BU23" s="421"/>
      <c r="BV23" s="419">
        <v>3066252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7930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340496</v>
      </c>
      <c r="AN24" s="373"/>
      <c r="AO24" s="373"/>
      <c r="AP24" s="373"/>
      <c r="AQ24" s="373"/>
      <c r="AR24" s="374"/>
      <c r="AS24" s="372">
        <v>3274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1255899</v>
      </c>
      <c r="BO24" s="420"/>
      <c r="BP24" s="420"/>
      <c r="BQ24" s="420"/>
      <c r="BR24" s="420"/>
      <c r="BS24" s="420"/>
      <c r="BT24" s="420"/>
      <c r="BU24" s="421"/>
      <c r="BV24" s="419">
        <v>1369606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6350</v>
      </c>
      <c r="R25" s="373"/>
      <c r="S25" s="373"/>
      <c r="T25" s="373"/>
      <c r="U25" s="373"/>
      <c r="V25" s="374"/>
      <c r="W25" s="462"/>
      <c r="X25" s="399"/>
      <c r="Y25" s="400"/>
      <c r="Z25" s="375" t="s">
        <v>165</v>
      </c>
      <c r="AA25" s="376"/>
      <c r="AB25" s="376"/>
      <c r="AC25" s="376"/>
      <c r="AD25" s="376"/>
      <c r="AE25" s="376"/>
      <c r="AF25" s="376"/>
      <c r="AG25" s="377"/>
      <c r="AH25" s="372" t="s">
        <v>123</v>
      </c>
      <c r="AI25" s="373"/>
      <c r="AJ25" s="373"/>
      <c r="AK25" s="373"/>
      <c r="AL25" s="374"/>
      <c r="AM25" s="372" t="s">
        <v>123</v>
      </c>
      <c r="AN25" s="373"/>
      <c r="AO25" s="373"/>
      <c r="AP25" s="373"/>
      <c r="AQ25" s="373"/>
      <c r="AR25" s="374"/>
      <c r="AS25" s="372" t="s">
        <v>123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187674</v>
      </c>
      <c r="BO25" s="449"/>
      <c r="BP25" s="449"/>
      <c r="BQ25" s="449"/>
      <c r="BR25" s="449"/>
      <c r="BS25" s="449"/>
      <c r="BT25" s="449"/>
      <c r="BU25" s="450"/>
      <c r="BV25" s="448">
        <v>61492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5890</v>
      </c>
      <c r="R26" s="373"/>
      <c r="S26" s="373"/>
      <c r="T26" s="373"/>
      <c r="U26" s="373"/>
      <c r="V26" s="374"/>
      <c r="W26" s="462"/>
      <c r="X26" s="399"/>
      <c r="Y26" s="400"/>
      <c r="Z26" s="375" t="s">
        <v>168</v>
      </c>
      <c r="AA26" s="430"/>
      <c r="AB26" s="430"/>
      <c r="AC26" s="430"/>
      <c r="AD26" s="430"/>
      <c r="AE26" s="430"/>
      <c r="AF26" s="430"/>
      <c r="AG26" s="431"/>
      <c r="AH26" s="372" t="s">
        <v>123</v>
      </c>
      <c r="AI26" s="373"/>
      <c r="AJ26" s="373"/>
      <c r="AK26" s="373"/>
      <c r="AL26" s="374"/>
      <c r="AM26" s="372" t="s">
        <v>123</v>
      </c>
      <c r="AN26" s="373"/>
      <c r="AO26" s="373"/>
      <c r="AP26" s="373"/>
      <c r="AQ26" s="373"/>
      <c r="AR26" s="374"/>
      <c r="AS26" s="372" t="s">
        <v>123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123</v>
      </c>
      <c r="BO26" s="420"/>
      <c r="BP26" s="420"/>
      <c r="BQ26" s="420"/>
      <c r="BR26" s="420"/>
      <c r="BS26" s="420"/>
      <c r="BT26" s="420"/>
      <c r="BU26" s="421"/>
      <c r="BV26" s="419" t="s">
        <v>123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3640</v>
      </c>
      <c r="R27" s="373"/>
      <c r="S27" s="373"/>
      <c r="T27" s="373"/>
      <c r="U27" s="373"/>
      <c r="V27" s="374"/>
      <c r="W27" s="462"/>
      <c r="X27" s="399"/>
      <c r="Y27" s="400"/>
      <c r="Z27" s="375" t="s">
        <v>171</v>
      </c>
      <c r="AA27" s="376"/>
      <c r="AB27" s="376"/>
      <c r="AC27" s="376"/>
      <c r="AD27" s="376"/>
      <c r="AE27" s="376"/>
      <c r="AF27" s="376"/>
      <c r="AG27" s="377"/>
      <c r="AH27" s="372">
        <v>14</v>
      </c>
      <c r="AI27" s="373"/>
      <c r="AJ27" s="373"/>
      <c r="AK27" s="373"/>
      <c r="AL27" s="374"/>
      <c r="AM27" s="372">
        <v>45918</v>
      </c>
      <c r="AN27" s="373"/>
      <c r="AO27" s="373"/>
      <c r="AP27" s="373"/>
      <c r="AQ27" s="373"/>
      <c r="AR27" s="374"/>
      <c r="AS27" s="372">
        <v>3280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123</v>
      </c>
      <c r="BO27" s="454"/>
      <c r="BP27" s="454"/>
      <c r="BQ27" s="454"/>
      <c r="BR27" s="454"/>
      <c r="BS27" s="454"/>
      <c r="BT27" s="454"/>
      <c r="BU27" s="455"/>
      <c r="BV27" s="453" t="s">
        <v>123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2810</v>
      </c>
      <c r="R28" s="373"/>
      <c r="S28" s="373"/>
      <c r="T28" s="373"/>
      <c r="U28" s="373"/>
      <c r="V28" s="374"/>
      <c r="W28" s="462"/>
      <c r="X28" s="399"/>
      <c r="Y28" s="400"/>
      <c r="Z28" s="375" t="s">
        <v>174</v>
      </c>
      <c r="AA28" s="376"/>
      <c r="AB28" s="376"/>
      <c r="AC28" s="376"/>
      <c r="AD28" s="376"/>
      <c r="AE28" s="376"/>
      <c r="AF28" s="376"/>
      <c r="AG28" s="377"/>
      <c r="AH28" s="372" t="s">
        <v>123</v>
      </c>
      <c r="AI28" s="373"/>
      <c r="AJ28" s="373"/>
      <c r="AK28" s="373"/>
      <c r="AL28" s="374"/>
      <c r="AM28" s="372" t="s">
        <v>123</v>
      </c>
      <c r="AN28" s="373"/>
      <c r="AO28" s="373"/>
      <c r="AP28" s="373"/>
      <c r="AQ28" s="373"/>
      <c r="AR28" s="374"/>
      <c r="AS28" s="372" t="s">
        <v>123</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1494477</v>
      </c>
      <c r="BO28" s="449"/>
      <c r="BP28" s="449"/>
      <c r="BQ28" s="449"/>
      <c r="BR28" s="449"/>
      <c r="BS28" s="449"/>
      <c r="BT28" s="449"/>
      <c r="BU28" s="450"/>
      <c r="BV28" s="448">
        <v>1393693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2570</v>
      </c>
      <c r="R29" s="373"/>
      <c r="S29" s="373"/>
      <c r="T29" s="373"/>
      <c r="U29" s="373"/>
      <c r="V29" s="374"/>
      <c r="W29" s="463"/>
      <c r="X29" s="464"/>
      <c r="Y29" s="465"/>
      <c r="Z29" s="375" t="s">
        <v>177</v>
      </c>
      <c r="AA29" s="376"/>
      <c r="AB29" s="376"/>
      <c r="AC29" s="376"/>
      <c r="AD29" s="376"/>
      <c r="AE29" s="376"/>
      <c r="AF29" s="376"/>
      <c r="AG29" s="377"/>
      <c r="AH29" s="372">
        <v>118</v>
      </c>
      <c r="AI29" s="373"/>
      <c r="AJ29" s="373"/>
      <c r="AK29" s="373"/>
      <c r="AL29" s="374"/>
      <c r="AM29" s="372">
        <v>386414</v>
      </c>
      <c r="AN29" s="373"/>
      <c r="AO29" s="373"/>
      <c r="AP29" s="373"/>
      <c r="AQ29" s="373"/>
      <c r="AR29" s="374"/>
      <c r="AS29" s="372">
        <v>3275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123</v>
      </c>
      <c r="BO29" s="420"/>
      <c r="BP29" s="420"/>
      <c r="BQ29" s="420"/>
      <c r="BR29" s="420"/>
      <c r="BS29" s="420"/>
      <c r="BT29" s="420"/>
      <c r="BU29" s="421"/>
      <c r="BV29" s="419" t="s">
        <v>123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622565</v>
      </c>
      <c r="BO30" s="454"/>
      <c r="BP30" s="454"/>
      <c r="BQ30" s="454"/>
      <c r="BR30" s="454"/>
      <c r="BS30" s="454"/>
      <c r="BT30" s="454"/>
      <c r="BU30" s="455"/>
      <c r="BV30" s="453">
        <v>352894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小田原市外二ケ市町組合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大井町土地開発公社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南足柄市外五ケ市町組合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（公財）かながわ健康財団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南足柄市外二ケ市町組合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松田町外三ケ市町組合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松田町外二ケ市町組合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足柄上衛生組合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神奈川県市町村職員退職手当組合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南足柄市外四ケ市町組合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足柄東部清掃組合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神奈川県後期高齢者医療広域連合（一般会計）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Q25QlLoxRjholFOPAue0Q/YKimFRG+xTu4+IWVqJUQV/5GXeAdrTf2Z+/j4lGQtA2xYyxXojgKnC+MpIgJozg==" saltValue="9xuEDYlFsXz4Xoa+nrBY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2716135</v>
      </c>
      <c r="S5" s="677"/>
      <c r="T5" s="677"/>
      <c r="U5" s="677"/>
      <c r="V5" s="677"/>
      <c r="W5" s="677"/>
      <c r="X5" s="677"/>
      <c r="Y5" s="702"/>
      <c r="Z5" s="715">
        <v>40.200000000000003</v>
      </c>
      <c r="AA5" s="715"/>
      <c r="AB5" s="715"/>
      <c r="AC5" s="715"/>
      <c r="AD5" s="716">
        <v>2716135</v>
      </c>
      <c r="AE5" s="716"/>
      <c r="AF5" s="716"/>
      <c r="AG5" s="716"/>
      <c r="AH5" s="716"/>
      <c r="AI5" s="716"/>
      <c r="AJ5" s="716"/>
      <c r="AK5" s="716"/>
      <c r="AL5" s="703">
        <v>61</v>
      </c>
      <c r="AM5" s="685"/>
      <c r="AN5" s="685"/>
      <c r="AO5" s="704"/>
      <c r="AP5" s="679" t="s">
        <v>216</v>
      </c>
      <c r="AQ5" s="680"/>
      <c r="AR5" s="680"/>
      <c r="AS5" s="680"/>
      <c r="AT5" s="680"/>
      <c r="AU5" s="680"/>
      <c r="AV5" s="680"/>
      <c r="AW5" s="680"/>
      <c r="AX5" s="680"/>
      <c r="AY5" s="680"/>
      <c r="AZ5" s="680"/>
      <c r="BA5" s="680"/>
      <c r="BB5" s="680"/>
      <c r="BC5" s="680"/>
      <c r="BD5" s="680"/>
      <c r="BE5" s="680"/>
      <c r="BF5" s="681"/>
      <c r="BG5" s="621">
        <v>2716128</v>
      </c>
      <c r="BH5" s="622"/>
      <c r="BI5" s="622"/>
      <c r="BJ5" s="622"/>
      <c r="BK5" s="622"/>
      <c r="BL5" s="622"/>
      <c r="BM5" s="622"/>
      <c r="BN5" s="623"/>
      <c r="BO5" s="659">
        <v>100</v>
      </c>
      <c r="BP5" s="659"/>
      <c r="BQ5" s="659"/>
      <c r="BR5" s="659"/>
      <c r="BS5" s="660">
        <v>6587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46014</v>
      </c>
      <c r="S6" s="622"/>
      <c r="T6" s="622"/>
      <c r="U6" s="622"/>
      <c r="V6" s="622"/>
      <c r="W6" s="622"/>
      <c r="X6" s="622"/>
      <c r="Y6" s="623"/>
      <c r="Z6" s="659">
        <v>0.7</v>
      </c>
      <c r="AA6" s="659"/>
      <c r="AB6" s="659"/>
      <c r="AC6" s="659"/>
      <c r="AD6" s="660">
        <v>46014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2716128</v>
      </c>
      <c r="BH6" s="622"/>
      <c r="BI6" s="622"/>
      <c r="BJ6" s="622"/>
      <c r="BK6" s="622"/>
      <c r="BL6" s="622"/>
      <c r="BM6" s="622"/>
      <c r="BN6" s="623"/>
      <c r="BO6" s="659">
        <v>100</v>
      </c>
      <c r="BP6" s="659"/>
      <c r="BQ6" s="659"/>
      <c r="BR6" s="659"/>
      <c r="BS6" s="660">
        <v>6587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94837</v>
      </c>
      <c r="CS6" s="622"/>
      <c r="CT6" s="622"/>
      <c r="CU6" s="622"/>
      <c r="CV6" s="622"/>
      <c r="CW6" s="622"/>
      <c r="CX6" s="622"/>
      <c r="CY6" s="623"/>
      <c r="CZ6" s="703">
        <v>1.5</v>
      </c>
      <c r="DA6" s="685"/>
      <c r="DB6" s="685"/>
      <c r="DC6" s="705"/>
      <c r="DD6" s="627" t="s">
        <v>123</v>
      </c>
      <c r="DE6" s="622"/>
      <c r="DF6" s="622"/>
      <c r="DG6" s="622"/>
      <c r="DH6" s="622"/>
      <c r="DI6" s="622"/>
      <c r="DJ6" s="622"/>
      <c r="DK6" s="622"/>
      <c r="DL6" s="622"/>
      <c r="DM6" s="622"/>
      <c r="DN6" s="622"/>
      <c r="DO6" s="622"/>
      <c r="DP6" s="623"/>
      <c r="DQ6" s="627">
        <v>94837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728</v>
      </c>
      <c r="S7" s="622"/>
      <c r="T7" s="622"/>
      <c r="U7" s="622"/>
      <c r="V7" s="622"/>
      <c r="W7" s="622"/>
      <c r="X7" s="622"/>
      <c r="Y7" s="623"/>
      <c r="Z7" s="659">
        <v>0</v>
      </c>
      <c r="AA7" s="659"/>
      <c r="AB7" s="659"/>
      <c r="AC7" s="659"/>
      <c r="AD7" s="660">
        <v>728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1044548</v>
      </c>
      <c r="BH7" s="622"/>
      <c r="BI7" s="622"/>
      <c r="BJ7" s="622"/>
      <c r="BK7" s="622"/>
      <c r="BL7" s="622"/>
      <c r="BM7" s="622"/>
      <c r="BN7" s="623"/>
      <c r="BO7" s="659">
        <v>38.5</v>
      </c>
      <c r="BP7" s="659"/>
      <c r="BQ7" s="659"/>
      <c r="BR7" s="659"/>
      <c r="BS7" s="660">
        <v>6587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932386</v>
      </c>
      <c r="CS7" s="622"/>
      <c r="CT7" s="622"/>
      <c r="CU7" s="622"/>
      <c r="CV7" s="622"/>
      <c r="CW7" s="622"/>
      <c r="CX7" s="622"/>
      <c r="CY7" s="623"/>
      <c r="CZ7" s="659">
        <v>14.6</v>
      </c>
      <c r="DA7" s="659"/>
      <c r="DB7" s="659"/>
      <c r="DC7" s="659"/>
      <c r="DD7" s="627">
        <v>18953</v>
      </c>
      <c r="DE7" s="622"/>
      <c r="DF7" s="622"/>
      <c r="DG7" s="622"/>
      <c r="DH7" s="622"/>
      <c r="DI7" s="622"/>
      <c r="DJ7" s="622"/>
      <c r="DK7" s="622"/>
      <c r="DL7" s="622"/>
      <c r="DM7" s="622"/>
      <c r="DN7" s="622"/>
      <c r="DO7" s="622"/>
      <c r="DP7" s="623"/>
      <c r="DQ7" s="627">
        <v>830274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18016</v>
      </c>
      <c r="S8" s="622"/>
      <c r="T8" s="622"/>
      <c r="U8" s="622"/>
      <c r="V8" s="622"/>
      <c r="W8" s="622"/>
      <c r="X8" s="622"/>
      <c r="Y8" s="623"/>
      <c r="Z8" s="659">
        <v>0.3</v>
      </c>
      <c r="AA8" s="659"/>
      <c r="AB8" s="659"/>
      <c r="AC8" s="659"/>
      <c r="AD8" s="660">
        <v>18016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32246</v>
      </c>
      <c r="BH8" s="622"/>
      <c r="BI8" s="622"/>
      <c r="BJ8" s="622"/>
      <c r="BK8" s="622"/>
      <c r="BL8" s="622"/>
      <c r="BM8" s="622"/>
      <c r="BN8" s="623"/>
      <c r="BO8" s="659">
        <v>1.2</v>
      </c>
      <c r="BP8" s="659"/>
      <c r="BQ8" s="659"/>
      <c r="BR8" s="659"/>
      <c r="BS8" s="660" t="s">
        <v>123</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2222328</v>
      </c>
      <c r="CS8" s="622"/>
      <c r="CT8" s="622"/>
      <c r="CU8" s="622"/>
      <c r="CV8" s="622"/>
      <c r="CW8" s="622"/>
      <c r="CX8" s="622"/>
      <c r="CY8" s="623"/>
      <c r="CZ8" s="659">
        <v>34.700000000000003</v>
      </c>
      <c r="DA8" s="659"/>
      <c r="DB8" s="659"/>
      <c r="DC8" s="659"/>
      <c r="DD8" s="627">
        <v>760</v>
      </c>
      <c r="DE8" s="622"/>
      <c r="DF8" s="622"/>
      <c r="DG8" s="622"/>
      <c r="DH8" s="622"/>
      <c r="DI8" s="622"/>
      <c r="DJ8" s="622"/>
      <c r="DK8" s="622"/>
      <c r="DL8" s="622"/>
      <c r="DM8" s="622"/>
      <c r="DN8" s="622"/>
      <c r="DO8" s="622"/>
      <c r="DP8" s="623"/>
      <c r="DQ8" s="627">
        <v>1096245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19987</v>
      </c>
      <c r="S9" s="622"/>
      <c r="T9" s="622"/>
      <c r="U9" s="622"/>
      <c r="V9" s="622"/>
      <c r="W9" s="622"/>
      <c r="X9" s="622"/>
      <c r="Y9" s="623"/>
      <c r="Z9" s="659">
        <v>0.3</v>
      </c>
      <c r="AA9" s="659"/>
      <c r="AB9" s="659"/>
      <c r="AC9" s="659"/>
      <c r="AD9" s="660">
        <v>19987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916960</v>
      </c>
      <c r="BH9" s="622"/>
      <c r="BI9" s="622"/>
      <c r="BJ9" s="622"/>
      <c r="BK9" s="622"/>
      <c r="BL9" s="622"/>
      <c r="BM9" s="622"/>
      <c r="BN9" s="623"/>
      <c r="BO9" s="659">
        <v>33.799999999999997</v>
      </c>
      <c r="BP9" s="659"/>
      <c r="BQ9" s="659"/>
      <c r="BR9" s="659"/>
      <c r="BS9" s="660" t="s">
        <v>123</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642146</v>
      </c>
      <c r="CS9" s="622"/>
      <c r="CT9" s="622"/>
      <c r="CU9" s="622"/>
      <c r="CV9" s="622"/>
      <c r="CW9" s="622"/>
      <c r="CX9" s="622"/>
      <c r="CY9" s="623"/>
      <c r="CZ9" s="659">
        <v>10</v>
      </c>
      <c r="DA9" s="659"/>
      <c r="DB9" s="659"/>
      <c r="DC9" s="659"/>
      <c r="DD9" s="627">
        <v>3198</v>
      </c>
      <c r="DE9" s="622"/>
      <c r="DF9" s="622"/>
      <c r="DG9" s="622"/>
      <c r="DH9" s="622"/>
      <c r="DI9" s="622"/>
      <c r="DJ9" s="622"/>
      <c r="DK9" s="622"/>
      <c r="DL9" s="622"/>
      <c r="DM9" s="622"/>
      <c r="DN9" s="622"/>
      <c r="DO9" s="622"/>
      <c r="DP9" s="623"/>
      <c r="DQ9" s="627">
        <v>522721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59" t="s">
        <v>123</v>
      </c>
      <c r="AA10" s="659"/>
      <c r="AB10" s="659"/>
      <c r="AC10" s="659"/>
      <c r="AD10" s="660" t="s">
        <v>123</v>
      </c>
      <c r="AE10" s="660"/>
      <c r="AF10" s="660"/>
      <c r="AG10" s="660"/>
      <c r="AH10" s="660"/>
      <c r="AI10" s="660"/>
      <c r="AJ10" s="660"/>
      <c r="AK10" s="660"/>
      <c r="AL10" s="624" t="s">
        <v>123</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55299</v>
      </c>
      <c r="BH10" s="622"/>
      <c r="BI10" s="622"/>
      <c r="BJ10" s="622"/>
      <c r="BK10" s="622"/>
      <c r="BL10" s="622"/>
      <c r="BM10" s="622"/>
      <c r="BN10" s="623"/>
      <c r="BO10" s="659">
        <v>2</v>
      </c>
      <c r="BP10" s="659"/>
      <c r="BQ10" s="659"/>
      <c r="BR10" s="659"/>
      <c r="BS10" s="660" t="s">
        <v>123</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10593</v>
      </c>
      <c r="CS10" s="622"/>
      <c r="CT10" s="622"/>
      <c r="CU10" s="622"/>
      <c r="CV10" s="622"/>
      <c r="CW10" s="622"/>
      <c r="CX10" s="622"/>
      <c r="CY10" s="623"/>
      <c r="CZ10" s="659">
        <v>0.2</v>
      </c>
      <c r="DA10" s="659"/>
      <c r="DB10" s="659"/>
      <c r="DC10" s="659"/>
      <c r="DD10" s="627" t="s">
        <v>123</v>
      </c>
      <c r="DE10" s="622"/>
      <c r="DF10" s="622"/>
      <c r="DG10" s="622"/>
      <c r="DH10" s="622"/>
      <c r="DI10" s="622"/>
      <c r="DJ10" s="622"/>
      <c r="DK10" s="622"/>
      <c r="DL10" s="622"/>
      <c r="DM10" s="622"/>
      <c r="DN10" s="622"/>
      <c r="DO10" s="622"/>
      <c r="DP10" s="623"/>
      <c r="DQ10" s="627">
        <v>323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396034</v>
      </c>
      <c r="S11" s="622"/>
      <c r="T11" s="622"/>
      <c r="U11" s="622"/>
      <c r="V11" s="622"/>
      <c r="W11" s="622"/>
      <c r="X11" s="622"/>
      <c r="Y11" s="623"/>
      <c r="Z11" s="624">
        <v>5.9</v>
      </c>
      <c r="AA11" s="625"/>
      <c r="AB11" s="625"/>
      <c r="AC11" s="626"/>
      <c r="AD11" s="627">
        <v>396034</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40043</v>
      </c>
      <c r="BH11" s="622"/>
      <c r="BI11" s="622"/>
      <c r="BJ11" s="622"/>
      <c r="BK11" s="622"/>
      <c r="BL11" s="622"/>
      <c r="BM11" s="622"/>
      <c r="BN11" s="623"/>
      <c r="BO11" s="659">
        <v>1.5</v>
      </c>
      <c r="BP11" s="659"/>
      <c r="BQ11" s="659"/>
      <c r="BR11" s="659"/>
      <c r="BS11" s="660">
        <v>6587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123182</v>
      </c>
      <c r="CS11" s="622"/>
      <c r="CT11" s="622"/>
      <c r="CU11" s="622"/>
      <c r="CV11" s="622"/>
      <c r="CW11" s="622"/>
      <c r="CX11" s="622"/>
      <c r="CY11" s="623"/>
      <c r="CZ11" s="659">
        <v>1.9</v>
      </c>
      <c r="DA11" s="659"/>
      <c r="DB11" s="659"/>
      <c r="DC11" s="659"/>
      <c r="DD11" s="627">
        <v>11590</v>
      </c>
      <c r="DE11" s="622"/>
      <c r="DF11" s="622"/>
      <c r="DG11" s="622"/>
      <c r="DH11" s="622"/>
      <c r="DI11" s="622"/>
      <c r="DJ11" s="622"/>
      <c r="DK11" s="622"/>
      <c r="DL11" s="622"/>
      <c r="DM11" s="622"/>
      <c r="DN11" s="622"/>
      <c r="DO11" s="622"/>
      <c r="DP11" s="623"/>
      <c r="DQ11" s="627">
        <v>95740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123</v>
      </c>
      <c r="S12" s="622"/>
      <c r="T12" s="622"/>
      <c r="U12" s="622"/>
      <c r="V12" s="622"/>
      <c r="W12" s="622"/>
      <c r="X12" s="622"/>
      <c r="Y12" s="623"/>
      <c r="Z12" s="659" t="s">
        <v>123</v>
      </c>
      <c r="AA12" s="659"/>
      <c r="AB12" s="659"/>
      <c r="AC12" s="659"/>
      <c r="AD12" s="660" t="s">
        <v>123</v>
      </c>
      <c r="AE12" s="660"/>
      <c r="AF12" s="660"/>
      <c r="AG12" s="660"/>
      <c r="AH12" s="660"/>
      <c r="AI12" s="660"/>
      <c r="AJ12" s="660"/>
      <c r="AK12" s="660"/>
      <c r="AL12" s="624" t="s">
        <v>123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1469526</v>
      </c>
      <c r="BH12" s="622"/>
      <c r="BI12" s="622"/>
      <c r="BJ12" s="622"/>
      <c r="BK12" s="622"/>
      <c r="BL12" s="622"/>
      <c r="BM12" s="622"/>
      <c r="BN12" s="623"/>
      <c r="BO12" s="659">
        <v>54.1</v>
      </c>
      <c r="BP12" s="659"/>
      <c r="BQ12" s="659"/>
      <c r="BR12" s="659"/>
      <c r="BS12" s="660" t="s">
        <v>123</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91505</v>
      </c>
      <c r="CS12" s="622"/>
      <c r="CT12" s="622"/>
      <c r="CU12" s="622"/>
      <c r="CV12" s="622"/>
      <c r="CW12" s="622"/>
      <c r="CX12" s="622"/>
      <c r="CY12" s="623"/>
      <c r="CZ12" s="659">
        <v>1.4</v>
      </c>
      <c r="DA12" s="659"/>
      <c r="DB12" s="659"/>
      <c r="DC12" s="659"/>
      <c r="DD12" s="627">
        <v>21014</v>
      </c>
      <c r="DE12" s="622"/>
      <c r="DF12" s="622"/>
      <c r="DG12" s="622"/>
      <c r="DH12" s="622"/>
      <c r="DI12" s="622"/>
      <c r="DJ12" s="622"/>
      <c r="DK12" s="622"/>
      <c r="DL12" s="622"/>
      <c r="DM12" s="622"/>
      <c r="DN12" s="622"/>
      <c r="DO12" s="622"/>
      <c r="DP12" s="623"/>
      <c r="DQ12" s="627">
        <v>38811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59" t="s">
        <v>123</v>
      </c>
      <c r="AA13" s="659"/>
      <c r="AB13" s="659"/>
      <c r="AC13" s="659"/>
      <c r="AD13" s="660" t="s">
        <v>123</v>
      </c>
      <c r="AE13" s="660"/>
      <c r="AF13" s="660"/>
      <c r="AG13" s="660"/>
      <c r="AH13" s="660"/>
      <c r="AI13" s="660"/>
      <c r="AJ13" s="660"/>
      <c r="AK13" s="660"/>
      <c r="AL13" s="624" t="s">
        <v>123</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1468059</v>
      </c>
      <c r="BH13" s="622"/>
      <c r="BI13" s="622"/>
      <c r="BJ13" s="622"/>
      <c r="BK13" s="622"/>
      <c r="BL13" s="622"/>
      <c r="BM13" s="622"/>
      <c r="BN13" s="623"/>
      <c r="BO13" s="659">
        <v>54</v>
      </c>
      <c r="BP13" s="659"/>
      <c r="BQ13" s="659"/>
      <c r="BR13" s="659"/>
      <c r="BS13" s="660" t="s">
        <v>123</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556508</v>
      </c>
      <c r="CS13" s="622"/>
      <c r="CT13" s="622"/>
      <c r="CU13" s="622"/>
      <c r="CV13" s="622"/>
      <c r="CW13" s="622"/>
      <c r="CX13" s="622"/>
      <c r="CY13" s="623"/>
      <c r="CZ13" s="659">
        <v>8.6999999999999993</v>
      </c>
      <c r="DA13" s="659"/>
      <c r="DB13" s="659"/>
      <c r="DC13" s="659"/>
      <c r="DD13" s="627">
        <v>218101</v>
      </c>
      <c r="DE13" s="622"/>
      <c r="DF13" s="622"/>
      <c r="DG13" s="622"/>
      <c r="DH13" s="622"/>
      <c r="DI13" s="622"/>
      <c r="DJ13" s="622"/>
      <c r="DK13" s="622"/>
      <c r="DL13" s="622"/>
      <c r="DM13" s="622"/>
      <c r="DN13" s="622"/>
      <c r="DO13" s="622"/>
      <c r="DP13" s="623"/>
      <c r="DQ13" s="627">
        <v>490051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368</v>
      </c>
      <c r="S14" s="622"/>
      <c r="T14" s="622"/>
      <c r="U14" s="622"/>
      <c r="V14" s="622"/>
      <c r="W14" s="622"/>
      <c r="X14" s="622"/>
      <c r="Y14" s="623"/>
      <c r="Z14" s="659">
        <v>0</v>
      </c>
      <c r="AA14" s="659"/>
      <c r="AB14" s="659"/>
      <c r="AC14" s="659"/>
      <c r="AD14" s="660">
        <v>368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63770</v>
      </c>
      <c r="BH14" s="622"/>
      <c r="BI14" s="622"/>
      <c r="BJ14" s="622"/>
      <c r="BK14" s="622"/>
      <c r="BL14" s="622"/>
      <c r="BM14" s="622"/>
      <c r="BN14" s="623"/>
      <c r="BO14" s="659">
        <v>2.2999999999999998</v>
      </c>
      <c r="BP14" s="659"/>
      <c r="BQ14" s="659"/>
      <c r="BR14" s="659"/>
      <c r="BS14" s="660" t="s">
        <v>123</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361041</v>
      </c>
      <c r="CS14" s="622"/>
      <c r="CT14" s="622"/>
      <c r="CU14" s="622"/>
      <c r="CV14" s="622"/>
      <c r="CW14" s="622"/>
      <c r="CX14" s="622"/>
      <c r="CY14" s="623"/>
      <c r="CZ14" s="659">
        <v>5.6</v>
      </c>
      <c r="DA14" s="659"/>
      <c r="DB14" s="659"/>
      <c r="DC14" s="659"/>
      <c r="DD14" s="627">
        <v>10127</v>
      </c>
      <c r="DE14" s="622"/>
      <c r="DF14" s="622"/>
      <c r="DG14" s="622"/>
      <c r="DH14" s="622"/>
      <c r="DI14" s="622"/>
      <c r="DJ14" s="622"/>
      <c r="DK14" s="622"/>
      <c r="DL14" s="622"/>
      <c r="DM14" s="622"/>
      <c r="DN14" s="622"/>
      <c r="DO14" s="622"/>
      <c r="DP14" s="623"/>
      <c r="DQ14" s="627">
        <v>348387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123</v>
      </c>
      <c r="S15" s="622"/>
      <c r="T15" s="622"/>
      <c r="U15" s="622"/>
      <c r="V15" s="622"/>
      <c r="W15" s="622"/>
      <c r="X15" s="622"/>
      <c r="Y15" s="623"/>
      <c r="Z15" s="659" t="s">
        <v>123</v>
      </c>
      <c r="AA15" s="659"/>
      <c r="AB15" s="659"/>
      <c r="AC15" s="659"/>
      <c r="AD15" s="660" t="s">
        <v>123</v>
      </c>
      <c r="AE15" s="660"/>
      <c r="AF15" s="660"/>
      <c r="AG15" s="660"/>
      <c r="AH15" s="660"/>
      <c r="AI15" s="660"/>
      <c r="AJ15" s="660"/>
      <c r="AK15" s="660"/>
      <c r="AL15" s="624" t="s">
        <v>123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138284</v>
      </c>
      <c r="BH15" s="622"/>
      <c r="BI15" s="622"/>
      <c r="BJ15" s="622"/>
      <c r="BK15" s="622"/>
      <c r="BL15" s="622"/>
      <c r="BM15" s="622"/>
      <c r="BN15" s="623"/>
      <c r="BO15" s="659">
        <v>5.0999999999999996</v>
      </c>
      <c r="BP15" s="659"/>
      <c r="BQ15" s="659"/>
      <c r="BR15" s="659"/>
      <c r="BS15" s="660" t="s">
        <v>123</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1102206</v>
      </c>
      <c r="CS15" s="622"/>
      <c r="CT15" s="622"/>
      <c r="CU15" s="622"/>
      <c r="CV15" s="622"/>
      <c r="CW15" s="622"/>
      <c r="CX15" s="622"/>
      <c r="CY15" s="623"/>
      <c r="CZ15" s="659">
        <v>17.2</v>
      </c>
      <c r="DA15" s="659"/>
      <c r="DB15" s="659"/>
      <c r="DC15" s="659"/>
      <c r="DD15" s="627">
        <v>97691</v>
      </c>
      <c r="DE15" s="622"/>
      <c r="DF15" s="622"/>
      <c r="DG15" s="622"/>
      <c r="DH15" s="622"/>
      <c r="DI15" s="622"/>
      <c r="DJ15" s="622"/>
      <c r="DK15" s="622"/>
      <c r="DL15" s="622"/>
      <c r="DM15" s="622"/>
      <c r="DN15" s="622"/>
      <c r="DO15" s="622"/>
      <c r="DP15" s="623"/>
      <c r="DQ15" s="627">
        <v>1029248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11427</v>
      </c>
      <c r="S16" s="622"/>
      <c r="T16" s="622"/>
      <c r="U16" s="622"/>
      <c r="V16" s="622"/>
      <c r="W16" s="622"/>
      <c r="X16" s="622"/>
      <c r="Y16" s="623"/>
      <c r="Z16" s="659">
        <v>0.2</v>
      </c>
      <c r="AA16" s="659"/>
      <c r="AB16" s="659"/>
      <c r="AC16" s="659"/>
      <c r="AD16" s="660">
        <v>11427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59" t="s">
        <v>123</v>
      </c>
      <c r="BP16" s="659"/>
      <c r="BQ16" s="659"/>
      <c r="BR16" s="659"/>
      <c r="BS16" s="660" t="s">
        <v>123</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123</v>
      </c>
      <c r="CS16" s="622"/>
      <c r="CT16" s="622"/>
      <c r="CU16" s="622"/>
      <c r="CV16" s="622"/>
      <c r="CW16" s="622"/>
      <c r="CX16" s="622"/>
      <c r="CY16" s="623"/>
      <c r="CZ16" s="659" t="s">
        <v>123</v>
      </c>
      <c r="DA16" s="659"/>
      <c r="DB16" s="659"/>
      <c r="DC16" s="659"/>
      <c r="DD16" s="627" t="s">
        <v>123</v>
      </c>
      <c r="DE16" s="622"/>
      <c r="DF16" s="622"/>
      <c r="DG16" s="622"/>
      <c r="DH16" s="622"/>
      <c r="DI16" s="622"/>
      <c r="DJ16" s="622"/>
      <c r="DK16" s="622"/>
      <c r="DL16" s="622"/>
      <c r="DM16" s="622"/>
      <c r="DN16" s="622"/>
      <c r="DO16" s="622"/>
      <c r="DP16" s="623"/>
      <c r="DQ16" s="627" t="s">
        <v>123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42029</v>
      </c>
      <c r="S17" s="622"/>
      <c r="T17" s="622"/>
      <c r="U17" s="622"/>
      <c r="V17" s="622"/>
      <c r="W17" s="622"/>
      <c r="X17" s="622"/>
      <c r="Y17" s="623"/>
      <c r="Z17" s="659">
        <v>0.6</v>
      </c>
      <c r="AA17" s="659"/>
      <c r="AB17" s="659"/>
      <c r="AC17" s="659"/>
      <c r="AD17" s="660">
        <v>42029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59" t="s">
        <v>123</v>
      </c>
      <c r="BP17" s="659"/>
      <c r="BQ17" s="659"/>
      <c r="BR17" s="659"/>
      <c r="BS17" s="660" t="s">
        <v>123</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258573</v>
      </c>
      <c r="CS17" s="622"/>
      <c r="CT17" s="622"/>
      <c r="CU17" s="622"/>
      <c r="CV17" s="622"/>
      <c r="CW17" s="622"/>
      <c r="CX17" s="622"/>
      <c r="CY17" s="623"/>
      <c r="CZ17" s="659">
        <v>4</v>
      </c>
      <c r="DA17" s="659"/>
      <c r="DB17" s="659"/>
      <c r="DC17" s="659"/>
      <c r="DD17" s="627" t="s">
        <v>123</v>
      </c>
      <c r="DE17" s="622"/>
      <c r="DF17" s="622"/>
      <c r="DG17" s="622"/>
      <c r="DH17" s="622"/>
      <c r="DI17" s="622"/>
      <c r="DJ17" s="622"/>
      <c r="DK17" s="622"/>
      <c r="DL17" s="622"/>
      <c r="DM17" s="622"/>
      <c r="DN17" s="622"/>
      <c r="DO17" s="622"/>
      <c r="DP17" s="623"/>
      <c r="DQ17" s="627">
        <v>258573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25814</v>
      </c>
      <c r="S18" s="622"/>
      <c r="T18" s="622"/>
      <c r="U18" s="622"/>
      <c r="V18" s="622"/>
      <c r="W18" s="622"/>
      <c r="X18" s="622"/>
      <c r="Y18" s="623"/>
      <c r="Z18" s="659">
        <v>0.4</v>
      </c>
      <c r="AA18" s="659"/>
      <c r="AB18" s="659"/>
      <c r="AC18" s="659"/>
      <c r="AD18" s="660">
        <v>25814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59" t="s">
        <v>123</v>
      </c>
      <c r="BP18" s="659"/>
      <c r="BQ18" s="659"/>
      <c r="BR18" s="659"/>
      <c r="BS18" s="660" t="s">
        <v>123</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123</v>
      </c>
      <c r="CS18" s="622"/>
      <c r="CT18" s="622"/>
      <c r="CU18" s="622"/>
      <c r="CV18" s="622"/>
      <c r="CW18" s="622"/>
      <c r="CX18" s="622"/>
      <c r="CY18" s="623"/>
      <c r="CZ18" s="659" t="s">
        <v>123</v>
      </c>
      <c r="DA18" s="659"/>
      <c r="DB18" s="659"/>
      <c r="DC18" s="659"/>
      <c r="DD18" s="627" t="s">
        <v>123</v>
      </c>
      <c r="DE18" s="622"/>
      <c r="DF18" s="622"/>
      <c r="DG18" s="622"/>
      <c r="DH18" s="622"/>
      <c r="DI18" s="622"/>
      <c r="DJ18" s="622"/>
      <c r="DK18" s="622"/>
      <c r="DL18" s="622"/>
      <c r="DM18" s="622"/>
      <c r="DN18" s="622"/>
      <c r="DO18" s="622"/>
      <c r="DP18" s="623"/>
      <c r="DQ18" s="627" t="s">
        <v>123</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25136</v>
      </c>
      <c r="S19" s="622"/>
      <c r="T19" s="622"/>
      <c r="U19" s="622"/>
      <c r="V19" s="622"/>
      <c r="W19" s="622"/>
      <c r="X19" s="622"/>
      <c r="Y19" s="623"/>
      <c r="Z19" s="659">
        <v>0.4</v>
      </c>
      <c r="AA19" s="659"/>
      <c r="AB19" s="659"/>
      <c r="AC19" s="659"/>
      <c r="AD19" s="660">
        <v>25136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v>
      </c>
      <c r="BH19" s="622"/>
      <c r="BI19" s="622"/>
      <c r="BJ19" s="622"/>
      <c r="BK19" s="622"/>
      <c r="BL19" s="622"/>
      <c r="BM19" s="622"/>
      <c r="BN19" s="623"/>
      <c r="BO19" s="659">
        <v>0</v>
      </c>
      <c r="BP19" s="659"/>
      <c r="BQ19" s="659"/>
      <c r="BR19" s="659"/>
      <c r="BS19" s="660" t="s">
        <v>123</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123</v>
      </c>
      <c r="CS19" s="622"/>
      <c r="CT19" s="622"/>
      <c r="CU19" s="622"/>
      <c r="CV19" s="622"/>
      <c r="CW19" s="622"/>
      <c r="CX19" s="622"/>
      <c r="CY19" s="623"/>
      <c r="CZ19" s="659" t="s">
        <v>123</v>
      </c>
      <c r="DA19" s="659"/>
      <c r="DB19" s="659"/>
      <c r="DC19" s="659"/>
      <c r="DD19" s="627" t="s">
        <v>123</v>
      </c>
      <c r="DE19" s="622"/>
      <c r="DF19" s="622"/>
      <c r="DG19" s="622"/>
      <c r="DH19" s="622"/>
      <c r="DI19" s="622"/>
      <c r="DJ19" s="622"/>
      <c r="DK19" s="622"/>
      <c r="DL19" s="622"/>
      <c r="DM19" s="622"/>
      <c r="DN19" s="622"/>
      <c r="DO19" s="622"/>
      <c r="DP19" s="623"/>
      <c r="DQ19" s="627" t="s">
        <v>123</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678</v>
      </c>
      <c r="S20" s="622"/>
      <c r="T20" s="622"/>
      <c r="U20" s="622"/>
      <c r="V20" s="622"/>
      <c r="W20" s="622"/>
      <c r="X20" s="622"/>
      <c r="Y20" s="623"/>
      <c r="Z20" s="659">
        <v>0</v>
      </c>
      <c r="AA20" s="659"/>
      <c r="AB20" s="659"/>
      <c r="AC20" s="659"/>
      <c r="AD20" s="660">
        <v>678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v>
      </c>
      <c r="BH20" s="622"/>
      <c r="BI20" s="622"/>
      <c r="BJ20" s="622"/>
      <c r="BK20" s="622"/>
      <c r="BL20" s="622"/>
      <c r="BM20" s="622"/>
      <c r="BN20" s="623"/>
      <c r="BO20" s="659">
        <v>0</v>
      </c>
      <c r="BP20" s="659"/>
      <c r="BQ20" s="659"/>
      <c r="BR20" s="659"/>
      <c r="BS20" s="660" t="s">
        <v>123</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6395305</v>
      </c>
      <c r="CS20" s="622"/>
      <c r="CT20" s="622"/>
      <c r="CU20" s="622"/>
      <c r="CV20" s="622"/>
      <c r="CW20" s="622"/>
      <c r="CX20" s="622"/>
      <c r="CY20" s="623"/>
      <c r="CZ20" s="659">
        <v>100</v>
      </c>
      <c r="DA20" s="659"/>
      <c r="DB20" s="659"/>
      <c r="DC20" s="659"/>
      <c r="DD20" s="627">
        <v>381434</v>
      </c>
      <c r="DE20" s="622"/>
      <c r="DF20" s="622"/>
      <c r="DG20" s="622"/>
      <c r="DH20" s="622"/>
      <c r="DI20" s="622"/>
      <c r="DJ20" s="622"/>
      <c r="DK20" s="622"/>
      <c r="DL20" s="622"/>
      <c r="DM20" s="622"/>
      <c r="DN20" s="622"/>
      <c r="DO20" s="622"/>
      <c r="DP20" s="623"/>
      <c r="DQ20" s="627">
        <v>4805210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1195394</v>
      </c>
      <c r="S21" s="622"/>
      <c r="T21" s="622"/>
      <c r="U21" s="622"/>
      <c r="V21" s="622"/>
      <c r="W21" s="622"/>
      <c r="X21" s="622"/>
      <c r="Y21" s="623"/>
      <c r="Z21" s="659">
        <v>17.7</v>
      </c>
      <c r="AA21" s="659"/>
      <c r="AB21" s="659"/>
      <c r="AC21" s="659"/>
      <c r="AD21" s="660">
        <v>1154586</v>
      </c>
      <c r="AE21" s="660"/>
      <c r="AF21" s="660"/>
      <c r="AG21" s="660"/>
      <c r="AH21" s="660"/>
      <c r="AI21" s="660"/>
      <c r="AJ21" s="660"/>
      <c r="AK21" s="660"/>
      <c r="AL21" s="624">
        <v>25.9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v>
      </c>
      <c r="BH21" s="622"/>
      <c r="BI21" s="622"/>
      <c r="BJ21" s="622"/>
      <c r="BK21" s="622"/>
      <c r="BL21" s="622"/>
      <c r="BM21" s="622"/>
      <c r="BN21" s="623"/>
      <c r="BO21" s="659">
        <v>0</v>
      </c>
      <c r="BP21" s="659"/>
      <c r="BQ21" s="659"/>
      <c r="BR21" s="659"/>
      <c r="BS21" s="660" t="s">
        <v>123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1154586</v>
      </c>
      <c r="S22" s="622"/>
      <c r="T22" s="622"/>
      <c r="U22" s="622"/>
      <c r="V22" s="622"/>
      <c r="W22" s="622"/>
      <c r="X22" s="622"/>
      <c r="Y22" s="623"/>
      <c r="Z22" s="659">
        <v>17.100000000000001</v>
      </c>
      <c r="AA22" s="659"/>
      <c r="AB22" s="659"/>
      <c r="AC22" s="659"/>
      <c r="AD22" s="660">
        <v>1154586</v>
      </c>
      <c r="AE22" s="660"/>
      <c r="AF22" s="660"/>
      <c r="AG22" s="660"/>
      <c r="AH22" s="660"/>
      <c r="AI22" s="660"/>
      <c r="AJ22" s="660"/>
      <c r="AK22" s="660"/>
      <c r="AL22" s="624">
        <v>25.9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123</v>
      </c>
      <c r="BH22" s="622"/>
      <c r="BI22" s="622"/>
      <c r="BJ22" s="622"/>
      <c r="BK22" s="622"/>
      <c r="BL22" s="622"/>
      <c r="BM22" s="622"/>
      <c r="BN22" s="623"/>
      <c r="BO22" s="659" t="s">
        <v>123</v>
      </c>
      <c r="BP22" s="659"/>
      <c r="BQ22" s="659"/>
      <c r="BR22" s="659"/>
      <c r="BS22" s="660" t="s">
        <v>123</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40808</v>
      </c>
      <c r="S23" s="622"/>
      <c r="T23" s="622"/>
      <c r="U23" s="622"/>
      <c r="V23" s="622"/>
      <c r="W23" s="622"/>
      <c r="X23" s="622"/>
      <c r="Y23" s="623"/>
      <c r="Z23" s="659">
        <v>0.6</v>
      </c>
      <c r="AA23" s="659"/>
      <c r="AB23" s="659"/>
      <c r="AC23" s="659"/>
      <c r="AD23" s="660" t="s">
        <v>123</v>
      </c>
      <c r="AE23" s="660"/>
      <c r="AF23" s="660"/>
      <c r="AG23" s="660"/>
      <c r="AH23" s="660"/>
      <c r="AI23" s="660"/>
      <c r="AJ23" s="660"/>
      <c r="AK23" s="660"/>
      <c r="AL23" s="624" t="s">
        <v>123</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123</v>
      </c>
      <c r="BH23" s="622"/>
      <c r="BI23" s="622"/>
      <c r="BJ23" s="622"/>
      <c r="BK23" s="622"/>
      <c r="BL23" s="622"/>
      <c r="BM23" s="622"/>
      <c r="BN23" s="623"/>
      <c r="BO23" s="659" t="s">
        <v>123</v>
      </c>
      <c r="BP23" s="659"/>
      <c r="BQ23" s="659"/>
      <c r="BR23" s="659"/>
      <c r="BS23" s="660" t="s">
        <v>123</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123</v>
      </c>
      <c r="S24" s="622"/>
      <c r="T24" s="622"/>
      <c r="U24" s="622"/>
      <c r="V24" s="622"/>
      <c r="W24" s="622"/>
      <c r="X24" s="622"/>
      <c r="Y24" s="623"/>
      <c r="Z24" s="659" t="s">
        <v>123</v>
      </c>
      <c r="AA24" s="659"/>
      <c r="AB24" s="659"/>
      <c r="AC24" s="659"/>
      <c r="AD24" s="660" t="s">
        <v>123</v>
      </c>
      <c r="AE24" s="660"/>
      <c r="AF24" s="660"/>
      <c r="AG24" s="660"/>
      <c r="AH24" s="660"/>
      <c r="AI24" s="660"/>
      <c r="AJ24" s="660"/>
      <c r="AK24" s="660"/>
      <c r="AL24" s="624" t="s">
        <v>123</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123</v>
      </c>
      <c r="BH24" s="622"/>
      <c r="BI24" s="622"/>
      <c r="BJ24" s="622"/>
      <c r="BK24" s="622"/>
      <c r="BL24" s="622"/>
      <c r="BM24" s="622"/>
      <c r="BN24" s="623"/>
      <c r="BO24" s="659" t="s">
        <v>123</v>
      </c>
      <c r="BP24" s="659"/>
      <c r="BQ24" s="659"/>
      <c r="BR24" s="659"/>
      <c r="BS24" s="660" t="s">
        <v>123</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2922629</v>
      </c>
      <c r="CS24" s="677"/>
      <c r="CT24" s="677"/>
      <c r="CU24" s="677"/>
      <c r="CV24" s="677"/>
      <c r="CW24" s="677"/>
      <c r="CX24" s="677"/>
      <c r="CY24" s="702"/>
      <c r="CZ24" s="703">
        <v>45.7</v>
      </c>
      <c r="DA24" s="685"/>
      <c r="DB24" s="685"/>
      <c r="DC24" s="705"/>
      <c r="DD24" s="701">
        <v>1972660</v>
      </c>
      <c r="DE24" s="677"/>
      <c r="DF24" s="677"/>
      <c r="DG24" s="677"/>
      <c r="DH24" s="677"/>
      <c r="DI24" s="677"/>
      <c r="DJ24" s="677"/>
      <c r="DK24" s="702"/>
      <c r="DL24" s="701">
        <v>1850883</v>
      </c>
      <c r="DM24" s="677"/>
      <c r="DN24" s="677"/>
      <c r="DO24" s="677"/>
      <c r="DP24" s="677"/>
      <c r="DQ24" s="677"/>
      <c r="DR24" s="677"/>
      <c r="DS24" s="677"/>
      <c r="DT24" s="677"/>
      <c r="DU24" s="677"/>
      <c r="DV24" s="702"/>
      <c r="DW24" s="703">
        <v>41.6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4471946</v>
      </c>
      <c r="S25" s="622"/>
      <c r="T25" s="622"/>
      <c r="U25" s="622"/>
      <c r="V25" s="622"/>
      <c r="W25" s="622"/>
      <c r="X25" s="622"/>
      <c r="Y25" s="623"/>
      <c r="Z25" s="659">
        <v>66.2</v>
      </c>
      <c r="AA25" s="659"/>
      <c r="AB25" s="659"/>
      <c r="AC25" s="659"/>
      <c r="AD25" s="660">
        <v>4431138</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123</v>
      </c>
      <c r="BH25" s="622"/>
      <c r="BI25" s="622"/>
      <c r="BJ25" s="622"/>
      <c r="BK25" s="622"/>
      <c r="BL25" s="622"/>
      <c r="BM25" s="622"/>
      <c r="BN25" s="623"/>
      <c r="BO25" s="659" t="s">
        <v>123</v>
      </c>
      <c r="BP25" s="659"/>
      <c r="BQ25" s="659"/>
      <c r="BR25" s="659"/>
      <c r="BS25" s="660" t="s">
        <v>123</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1408140</v>
      </c>
      <c r="CS25" s="634"/>
      <c r="CT25" s="634"/>
      <c r="CU25" s="634"/>
      <c r="CV25" s="634"/>
      <c r="CW25" s="634"/>
      <c r="CX25" s="634"/>
      <c r="CY25" s="635"/>
      <c r="CZ25" s="624">
        <v>22</v>
      </c>
      <c r="DA25" s="636"/>
      <c r="DB25" s="636"/>
      <c r="DC25" s="637"/>
      <c r="DD25" s="627">
        <v>1293327</v>
      </c>
      <c r="DE25" s="634"/>
      <c r="DF25" s="634"/>
      <c r="DG25" s="634"/>
      <c r="DH25" s="634"/>
      <c r="DI25" s="634"/>
      <c r="DJ25" s="634"/>
      <c r="DK25" s="635"/>
      <c r="DL25" s="627">
        <v>1291728</v>
      </c>
      <c r="DM25" s="634"/>
      <c r="DN25" s="634"/>
      <c r="DO25" s="634"/>
      <c r="DP25" s="634"/>
      <c r="DQ25" s="634"/>
      <c r="DR25" s="634"/>
      <c r="DS25" s="634"/>
      <c r="DT25" s="634"/>
      <c r="DU25" s="634"/>
      <c r="DV25" s="635"/>
      <c r="DW25" s="624">
        <v>29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2973</v>
      </c>
      <c r="S26" s="622"/>
      <c r="T26" s="622"/>
      <c r="U26" s="622"/>
      <c r="V26" s="622"/>
      <c r="W26" s="622"/>
      <c r="X26" s="622"/>
      <c r="Y26" s="623"/>
      <c r="Z26" s="659">
        <v>0</v>
      </c>
      <c r="AA26" s="659"/>
      <c r="AB26" s="659"/>
      <c r="AC26" s="659"/>
      <c r="AD26" s="660">
        <v>2973</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123</v>
      </c>
      <c r="BH26" s="622"/>
      <c r="BI26" s="622"/>
      <c r="BJ26" s="622"/>
      <c r="BK26" s="622"/>
      <c r="BL26" s="622"/>
      <c r="BM26" s="622"/>
      <c r="BN26" s="623"/>
      <c r="BO26" s="659" t="s">
        <v>123</v>
      </c>
      <c r="BP26" s="659"/>
      <c r="BQ26" s="659"/>
      <c r="BR26" s="659"/>
      <c r="BS26" s="660" t="s">
        <v>123</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748702</v>
      </c>
      <c r="CS26" s="622"/>
      <c r="CT26" s="622"/>
      <c r="CU26" s="622"/>
      <c r="CV26" s="622"/>
      <c r="CW26" s="622"/>
      <c r="CX26" s="622"/>
      <c r="CY26" s="623"/>
      <c r="CZ26" s="624">
        <v>11.7</v>
      </c>
      <c r="DA26" s="636"/>
      <c r="DB26" s="636"/>
      <c r="DC26" s="637"/>
      <c r="DD26" s="627">
        <v>693677</v>
      </c>
      <c r="DE26" s="622"/>
      <c r="DF26" s="622"/>
      <c r="DG26" s="622"/>
      <c r="DH26" s="622"/>
      <c r="DI26" s="622"/>
      <c r="DJ26" s="622"/>
      <c r="DK26" s="623"/>
      <c r="DL26" s="627" t="s">
        <v>123</v>
      </c>
      <c r="DM26" s="622"/>
      <c r="DN26" s="622"/>
      <c r="DO26" s="622"/>
      <c r="DP26" s="622"/>
      <c r="DQ26" s="622"/>
      <c r="DR26" s="622"/>
      <c r="DS26" s="622"/>
      <c r="DT26" s="622"/>
      <c r="DU26" s="622"/>
      <c r="DV26" s="623"/>
      <c r="DW26" s="624" t="s">
        <v>123</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22356</v>
      </c>
      <c r="S27" s="622"/>
      <c r="T27" s="622"/>
      <c r="U27" s="622"/>
      <c r="V27" s="622"/>
      <c r="W27" s="622"/>
      <c r="X27" s="622"/>
      <c r="Y27" s="623"/>
      <c r="Z27" s="659">
        <v>0.3</v>
      </c>
      <c r="AA27" s="659"/>
      <c r="AB27" s="659"/>
      <c r="AC27" s="659"/>
      <c r="AD27" s="660" t="s">
        <v>123</v>
      </c>
      <c r="AE27" s="660"/>
      <c r="AF27" s="660"/>
      <c r="AG27" s="660"/>
      <c r="AH27" s="660"/>
      <c r="AI27" s="660"/>
      <c r="AJ27" s="660"/>
      <c r="AK27" s="660"/>
      <c r="AL27" s="624" t="s">
        <v>123</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2716135</v>
      </c>
      <c r="BH27" s="622"/>
      <c r="BI27" s="622"/>
      <c r="BJ27" s="622"/>
      <c r="BK27" s="622"/>
      <c r="BL27" s="622"/>
      <c r="BM27" s="622"/>
      <c r="BN27" s="623"/>
      <c r="BO27" s="659">
        <v>100</v>
      </c>
      <c r="BP27" s="659"/>
      <c r="BQ27" s="659"/>
      <c r="BR27" s="659"/>
      <c r="BS27" s="660">
        <v>6587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1255916</v>
      </c>
      <c r="CS27" s="634"/>
      <c r="CT27" s="634"/>
      <c r="CU27" s="634"/>
      <c r="CV27" s="634"/>
      <c r="CW27" s="634"/>
      <c r="CX27" s="634"/>
      <c r="CY27" s="635"/>
      <c r="CZ27" s="624">
        <v>19.600000000000001</v>
      </c>
      <c r="DA27" s="636"/>
      <c r="DB27" s="636"/>
      <c r="DC27" s="637"/>
      <c r="DD27" s="627">
        <v>420760</v>
      </c>
      <c r="DE27" s="634"/>
      <c r="DF27" s="634"/>
      <c r="DG27" s="634"/>
      <c r="DH27" s="634"/>
      <c r="DI27" s="634"/>
      <c r="DJ27" s="634"/>
      <c r="DK27" s="635"/>
      <c r="DL27" s="627">
        <v>300582</v>
      </c>
      <c r="DM27" s="634"/>
      <c r="DN27" s="634"/>
      <c r="DO27" s="634"/>
      <c r="DP27" s="634"/>
      <c r="DQ27" s="634"/>
      <c r="DR27" s="634"/>
      <c r="DS27" s="634"/>
      <c r="DT27" s="634"/>
      <c r="DU27" s="634"/>
      <c r="DV27" s="635"/>
      <c r="DW27" s="624">
        <v>6.7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47239</v>
      </c>
      <c r="S28" s="622"/>
      <c r="T28" s="622"/>
      <c r="U28" s="622"/>
      <c r="V28" s="622"/>
      <c r="W28" s="622"/>
      <c r="X28" s="622"/>
      <c r="Y28" s="623"/>
      <c r="Z28" s="659">
        <v>0.7</v>
      </c>
      <c r="AA28" s="659"/>
      <c r="AB28" s="659"/>
      <c r="AC28" s="659"/>
      <c r="AD28" s="660">
        <v>6314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258573</v>
      </c>
      <c r="CS28" s="622"/>
      <c r="CT28" s="622"/>
      <c r="CU28" s="622"/>
      <c r="CV28" s="622"/>
      <c r="CW28" s="622"/>
      <c r="CX28" s="622"/>
      <c r="CY28" s="623"/>
      <c r="CZ28" s="624">
        <v>4</v>
      </c>
      <c r="DA28" s="636"/>
      <c r="DB28" s="636"/>
      <c r="DC28" s="637"/>
      <c r="DD28" s="627">
        <v>258573</v>
      </c>
      <c r="DE28" s="622"/>
      <c r="DF28" s="622"/>
      <c r="DG28" s="622"/>
      <c r="DH28" s="622"/>
      <c r="DI28" s="622"/>
      <c r="DJ28" s="622"/>
      <c r="DK28" s="623"/>
      <c r="DL28" s="627">
        <v>258573</v>
      </c>
      <c r="DM28" s="622"/>
      <c r="DN28" s="622"/>
      <c r="DO28" s="622"/>
      <c r="DP28" s="622"/>
      <c r="DQ28" s="622"/>
      <c r="DR28" s="622"/>
      <c r="DS28" s="622"/>
      <c r="DT28" s="622"/>
      <c r="DU28" s="622"/>
      <c r="DV28" s="623"/>
      <c r="DW28" s="624">
        <v>5.8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9620</v>
      </c>
      <c r="S29" s="622"/>
      <c r="T29" s="622"/>
      <c r="U29" s="622"/>
      <c r="V29" s="622"/>
      <c r="W29" s="622"/>
      <c r="X29" s="622"/>
      <c r="Y29" s="623"/>
      <c r="Z29" s="659">
        <v>0.1</v>
      </c>
      <c r="AA29" s="659"/>
      <c r="AB29" s="659"/>
      <c r="AC29" s="659"/>
      <c r="AD29" s="660" t="s">
        <v>123</v>
      </c>
      <c r="AE29" s="660"/>
      <c r="AF29" s="660"/>
      <c r="AG29" s="660"/>
      <c r="AH29" s="660"/>
      <c r="AI29" s="660"/>
      <c r="AJ29" s="660"/>
      <c r="AK29" s="660"/>
      <c r="AL29" s="624" t="s">
        <v>123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67</v>
      </c>
      <c r="CG29" s="619"/>
      <c r="CH29" s="619"/>
      <c r="CI29" s="619"/>
      <c r="CJ29" s="619"/>
      <c r="CK29" s="619"/>
      <c r="CL29" s="619"/>
      <c r="CM29" s="619"/>
      <c r="CN29" s="619"/>
      <c r="CO29" s="619"/>
      <c r="CP29" s="619"/>
      <c r="CQ29" s="620"/>
      <c r="CR29" s="621">
        <v>258573</v>
      </c>
      <c r="CS29" s="634"/>
      <c r="CT29" s="634"/>
      <c r="CU29" s="634"/>
      <c r="CV29" s="634"/>
      <c r="CW29" s="634"/>
      <c r="CX29" s="634"/>
      <c r="CY29" s="635"/>
      <c r="CZ29" s="624">
        <v>4</v>
      </c>
      <c r="DA29" s="636"/>
      <c r="DB29" s="636"/>
      <c r="DC29" s="637"/>
      <c r="DD29" s="627">
        <v>258573</v>
      </c>
      <c r="DE29" s="634"/>
      <c r="DF29" s="634"/>
      <c r="DG29" s="634"/>
      <c r="DH29" s="634"/>
      <c r="DI29" s="634"/>
      <c r="DJ29" s="634"/>
      <c r="DK29" s="635"/>
      <c r="DL29" s="627">
        <v>258573</v>
      </c>
      <c r="DM29" s="634"/>
      <c r="DN29" s="634"/>
      <c r="DO29" s="634"/>
      <c r="DP29" s="634"/>
      <c r="DQ29" s="634"/>
      <c r="DR29" s="634"/>
      <c r="DS29" s="634"/>
      <c r="DT29" s="634"/>
      <c r="DU29" s="634"/>
      <c r="DV29" s="635"/>
      <c r="DW29" s="624">
        <v>5.8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1136156</v>
      </c>
      <c r="S30" s="622"/>
      <c r="T30" s="622"/>
      <c r="U30" s="622"/>
      <c r="V30" s="622"/>
      <c r="W30" s="622"/>
      <c r="X30" s="622"/>
      <c r="Y30" s="623"/>
      <c r="Z30" s="659">
        <v>16.8</v>
      </c>
      <c r="AA30" s="659"/>
      <c r="AB30" s="659"/>
      <c r="AC30" s="659"/>
      <c r="AD30" s="660" t="s">
        <v>123</v>
      </c>
      <c r="AE30" s="660"/>
      <c r="AF30" s="660"/>
      <c r="AG30" s="660"/>
      <c r="AH30" s="660"/>
      <c r="AI30" s="660"/>
      <c r="AJ30" s="660"/>
      <c r="AK30" s="660"/>
      <c r="AL30" s="624" t="s">
        <v>123</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251815</v>
      </c>
      <c r="CS30" s="622"/>
      <c r="CT30" s="622"/>
      <c r="CU30" s="622"/>
      <c r="CV30" s="622"/>
      <c r="CW30" s="622"/>
      <c r="CX30" s="622"/>
      <c r="CY30" s="623"/>
      <c r="CZ30" s="624">
        <v>3.9</v>
      </c>
      <c r="DA30" s="636"/>
      <c r="DB30" s="636"/>
      <c r="DC30" s="637"/>
      <c r="DD30" s="627">
        <v>251815</v>
      </c>
      <c r="DE30" s="622"/>
      <c r="DF30" s="622"/>
      <c r="DG30" s="622"/>
      <c r="DH30" s="622"/>
      <c r="DI30" s="622"/>
      <c r="DJ30" s="622"/>
      <c r="DK30" s="623"/>
      <c r="DL30" s="627">
        <v>251815</v>
      </c>
      <c r="DM30" s="622"/>
      <c r="DN30" s="622"/>
      <c r="DO30" s="622"/>
      <c r="DP30" s="622"/>
      <c r="DQ30" s="622"/>
      <c r="DR30" s="622"/>
      <c r="DS30" s="622"/>
      <c r="DT30" s="622"/>
      <c r="DU30" s="622"/>
      <c r="DV30" s="623"/>
      <c r="DW30" s="624">
        <v>5.7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123</v>
      </c>
      <c r="S31" s="622"/>
      <c r="T31" s="622"/>
      <c r="U31" s="622"/>
      <c r="V31" s="622"/>
      <c r="W31" s="622"/>
      <c r="X31" s="622"/>
      <c r="Y31" s="623"/>
      <c r="Z31" s="659" t="s">
        <v>123</v>
      </c>
      <c r="AA31" s="659"/>
      <c r="AB31" s="659"/>
      <c r="AC31" s="659"/>
      <c r="AD31" s="660" t="s">
        <v>123</v>
      </c>
      <c r="AE31" s="660"/>
      <c r="AF31" s="660"/>
      <c r="AG31" s="660"/>
      <c r="AH31" s="660"/>
      <c r="AI31" s="660"/>
      <c r="AJ31" s="660"/>
      <c r="AK31" s="660"/>
      <c r="AL31" s="624" t="s">
        <v>123</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97.8</v>
      </c>
      <c r="BN31" s="684"/>
      <c r="BO31" s="684"/>
      <c r="BP31" s="684"/>
      <c r="BQ31" s="686"/>
      <c r="BR31" s="683">
        <v>99.3</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6758</v>
      </c>
      <c r="CS31" s="634"/>
      <c r="CT31" s="634"/>
      <c r="CU31" s="634"/>
      <c r="CV31" s="634"/>
      <c r="CW31" s="634"/>
      <c r="CX31" s="634"/>
      <c r="CY31" s="635"/>
      <c r="CZ31" s="624">
        <v>0.1</v>
      </c>
      <c r="DA31" s="636"/>
      <c r="DB31" s="636"/>
      <c r="DC31" s="637"/>
      <c r="DD31" s="627">
        <v>6758</v>
      </c>
      <c r="DE31" s="634"/>
      <c r="DF31" s="634"/>
      <c r="DG31" s="634"/>
      <c r="DH31" s="634"/>
      <c r="DI31" s="634"/>
      <c r="DJ31" s="634"/>
      <c r="DK31" s="635"/>
      <c r="DL31" s="627">
        <v>6758</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453043</v>
      </c>
      <c r="S32" s="622"/>
      <c r="T32" s="622"/>
      <c r="U32" s="622"/>
      <c r="V32" s="622"/>
      <c r="W32" s="622"/>
      <c r="X32" s="622"/>
      <c r="Y32" s="623"/>
      <c r="Z32" s="659">
        <v>6.7</v>
      </c>
      <c r="AA32" s="659"/>
      <c r="AB32" s="659"/>
      <c r="AC32" s="659"/>
      <c r="AD32" s="660" t="s">
        <v>123</v>
      </c>
      <c r="AE32" s="660"/>
      <c r="AF32" s="660"/>
      <c r="AG32" s="660"/>
      <c r="AH32" s="660"/>
      <c r="AI32" s="660"/>
      <c r="AJ32" s="660"/>
      <c r="AK32" s="660"/>
      <c r="AL32" s="624" t="s">
        <v>123</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96.7</v>
      </c>
      <c r="BN32" s="634"/>
      <c r="BO32" s="634"/>
      <c r="BP32" s="634"/>
      <c r="BQ32" s="657"/>
      <c r="BR32" s="687">
        <v>99</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123</v>
      </c>
      <c r="CS32" s="622"/>
      <c r="CT32" s="622"/>
      <c r="CU32" s="622"/>
      <c r="CV32" s="622"/>
      <c r="CW32" s="622"/>
      <c r="CX32" s="622"/>
      <c r="CY32" s="623"/>
      <c r="CZ32" s="624" t="s">
        <v>123</v>
      </c>
      <c r="DA32" s="636"/>
      <c r="DB32" s="636"/>
      <c r="DC32" s="637"/>
      <c r="DD32" s="627" t="s">
        <v>123</v>
      </c>
      <c r="DE32" s="622"/>
      <c r="DF32" s="622"/>
      <c r="DG32" s="622"/>
      <c r="DH32" s="622"/>
      <c r="DI32" s="622"/>
      <c r="DJ32" s="622"/>
      <c r="DK32" s="623"/>
      <c r="DL32" s="627" t="s">
        <v>123</v>
      </c>
      <c r="DM32" s="622"/>
      <c r="DN32" s="622"/>
      <c r="DO32" s="622"/>
      <c r="DP32" s="622"/>
      <c r="DQ32" s="622"/>
      <c r="DR32" s="622"/>
      <c r="DS32" s="622"/>
      <c r="DT32" s="622"/>
      <c r="DU32" s="622"/>
      <c r="DV32" s="623"/>
      <c r="DW32" s="624" t="s">
        <v>123</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16330</v>
      </c>
      <c r="S33" s="622"/>
      <c r="T33" s="622"/>
      <c r="U33" s="622"/>
      <c r="V33" s="622"/>
      <c r="W33" s="622"/>
      <c r="X33" s="622"/>
      <c r="Y33" s="623"/>
      <c r="Z33" s="659">
        <v>0.2</v>
      </c>
      <c r="AA33" s="659"/>
      <c r="AB33" s="659"/>
      <c r="AC33" s="659"/>
      <c r="AD33" s="660">
        <v>13841</v>
      </c>
      <c r="AE33" s="660"/>
      <c r="AF33" s="660"/>
      <c r="AG33" s="660"/>
      <c r="AH33" s="660"/>
      <c r="AI33" s="660"/>
      <c r="AJ33" s="660"/>
      <c r="AK33" s="660"/>
      <c r="AL33" s="624">
        <v>0.3</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98.3</v>
      </c>
      <c r="BN33" s="606"/>
      <c r="BO33" s="606"/>
      <c r="BP33" s="606"/>
      <c r="BQ33" s="669"/>
      <c r="BR33" s="682">
        <v>99.4</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3091242</v>
      </c>
      <c r="CS33" s="634"/>
      <c r="CT33" s="634"/>
      <c r="CU33" s="634"/>
      <c r="CV33" s="634"/>
      <c r="CW33" s="634"/>
      <c r="CX33" s="634"/>
      <c r="CY33" s="635"/>
      <c r="CZ33" s="624">
        <v>48.3</v>
      </c>
      <c r="DA33" s="636"/>
      <c r="DB33" s="636"/>
      <c r="DC33" s="637"/>
      <c r="DD33" s="627">
        <v>2567461</v>
      </c>
      <c r="DE33" s="634"/>
      <c r="DF33" s="634"/>
      <c r="DG33" s="634"/>
      <c r="DH33" s="634"/>
      <c r="DI33" s="634"/>
      <c r="DJ33" s="634"/>
      <c r="DK33" s="635"/>
      <c r="DL33" s="627">
        <v>1964103</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29079</v>
      </c>
      <c r="S34" s="622"/>
      <c r="T34" s="622"/>
      <c r="U34" s="622"/>
      <c r="V34" s="622"/>
      <c r="W34" s="622"/>
      <c r="X34" s="622"/>
      <c r="Y34" s="623"/>
      <c r="Z34" s="659">
        <v>0.4</v>
      </c>
      <c r="AA34" s="659"/>
      <c r="AB34" s="659"/>
      <c r="AC34" s="659"/>
      <c r="AD34" s="660" t="s">
        <v>123</v>
      </c>
      <c r="AE34" s="660"/>
      <c r="AF34" s="660"/>
      <c r="AG34" s="660"/>
      <c r="AH34" s="660"/>
      <c r="AI34" s="660"/>
      <c r="AJ34" s="660"/>
      <c r="AK34" s="660"/>
      <c r="AL34" s="624" t="s">
        <v>123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915965</v>
      </c>
      <c r="CS34" s="622"/>
      <c r="CT34" s="622"/>
      <c r="CU34" s="622"/>
      <c r="CV34" s="622"/>
      <c r="CW34" s="622"/>
      <c r="CX34" s="622"/>
      <c r="CY34" s="623"/>
      <c r="CZ34" s="624">
        <v>14.3</v>
      </c>
      <c r="DA34" s="636"/>
      <c r="DB34" s="636"/>
      <c r="DC34" s="637"/>
      <c r="DD34" s="627">
        <v>771299</v>
      </c>
      <c r="DE34" s="622"/>
      <c r="DF34" s="622"/>
      <c r="DG34" s="622"/>
      <c r="DH34" s="622"/>
      <c r="DI34" s="622"/>
      <c r="DJ34" s="622"/>
      <c r="DK34" s="623"/>
      <c r="DL34" s="627">
        <v>718981</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19491</v>
      </c>
      <c r="S35" s="622"/>
      <c r="T35" s="622"/>
      <c r="U35" s="622"/>
      <c r="V35" s="622"/>
      <c r="W35" s="622"/>
      <c r="X35" s="622"/>
      <c r="Y35" s="623"/>
      <c r="Z35" s="659">
        <v>0.3</v>
      </c>
      <c r="AA35" s="659"/>
      <c r="AB35" s="659"/>
      <c r="AC35" s="659"/>
      <c r="AD35" s="660" t="s">
        <v>123</v>
      </c>
      <c r="AE35" s="660"/>
      <c r="AF35" s="660"/>
      <c r="AG35" s="660"/>
      <c r="AH35" s="660"/>
      <c r="AI35" s="660"/>
      <c r="AJ35" s="660"/>
      <c r="AK35" s="660"/>
      <c r="AL35" s="624" t="s">
        <v>123</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40187</v>
      </c>
      <c r="CS35" s="634"/>
      <c r="CT35" s="634"/>
      <c r="CU35" s="634"/>
      <c r="CV35" s="634"/>
      <c r="CW35" s="634"/>
      <c r="CX35" s="634"/>
      <c r="CY35" s="635"/>
      <c r="CZ35" s="624">
        <v>0.6</v>
      </c>
      <c r="DA35" s="636"/>
      <c r="DB35" s="636"/>
      <c r="DC35" s="637"/>
      <c r="DD35" s="627">
        <v>38109</v>
      </c>
      <c r="DE35" s="634"/>
      <c r="DF35" s="634"/>
      <c r="DG35" s="634"/>
      <c r="DH35" s="634"/>
      <c r="DI35" s="634"/>
      <c r="DJ35" s="634"/>
      <c r="DK35" s="635"/>
      <c r="DL35" s="627">
        <v>38109</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475229</v>
      </c>
      <c r="S36" s="622"/>
      <c r="T36" s="622"/>
      <c r="U36" s="622"/>
      <c r="V36" s="622"/>
      <c r="W36" s="622"/>
      <c r="X36" s="622"/>
      <c r="Y36" s="623"/>
      <c r="Z36" s="659">
        <v>7</v>
      </c>
      <c r="AA36" s="659"/>
      <c r="AB36" s="659"/>
      <c r="AC36" s="659"/>
      <c r="AD36" s="660" t="s">
        <v>123</v>
      </c>
      <c r="AE36" s="660"/>
      <c r="AF36" s="660"/>
      <c r="AG36" s="660"/>
      <c r="AH36" s="660"/>
      <c r="AI36" s="660"/>
      <c r="AJ36" s="660"/>
      <c r="AK36" s="660"/>
      <c r="AL36" s="624" t="s">
        <v>123</v>
      </c>
      <c r="AM36" s="625"/>
      <c r="AN36" s="625"/>
      <c r="AO36" s="661"/>
      <c r="AP36" s="222"/>
      <c r="AQ36" s="670" t="s">
        <v>315</v>
      </c>
      <c r="AR36" s="671"/>
      <c r="AS36" s="671"/>
      <c r="AT36" s="671"/>
      <c r="AU36" s="671"/>
      <c r="AV36" s="671"/>
      <c r="AW36" s="671"/>
      <c r="AX36" s="671"/>
      <c r="AY36" s="672"/>
      <c r="AZ36" s="676">
        <v>751616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19055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1245060</v>
      </c>
      <c r="CS36" s="622"/>
      <c r="CT36" s="622"/>
      <c r="CU36" s="622"/>
      <c r="CV36" s="622"/>
      <c r="CW36" s="622"/>
      <c r="CX36" s="622"/>
      <c r="CY36" s="623"/>
      <c r="CZ36" s="624">
        <v>19.5</v>
      </c>
      <c r="DA36" s="636"/>
      <c r="DB36" s="636"/>
      <c r="DC36" s="637"/>
      <c r="DD36" s="627">
        <v>954172</v>
      </c>
      <c r="DE36" s="622"/>
      <c r="DF36" s="622"/>
      <c r="DG36" s="622"/>
      <c r="DH36" s="622"/>
      <c r="DI36" s="622"/>
      <c r="DJ36" s="622"/>
      <c r="DK36" s="623"/>
      <c r="DL36" s="627">
        <v>827933</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71796</v>
      </c>
      <c r="S37" s="622"/>
      <c r="T37" s="622"/>
      <c r="U37" s="622"/>
      <c r="V37" s="622"/>
      <c r="W37" s="622"/>
      <c r="X37" s="622"/>
      <c r="Y37" s="623"/>
      <c r="Z37" s="659">
        <v>1.1000000000000001</v>
      </c>
      <c r="AA37" s="659"/>
      <c r="AB37" s="659"/>
      <c r="AC37" s="659"/>
      <c r="AD37" s="660">
        <v>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210000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19055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208153</v>
      </c>
      <c r="CS37" s="634"/>
      <c r="CT37" s="634"/>
      <c r="CU37" s="634"/>
      <c r="CV37" s="634"/>
      <c r="CW37" s="634"/>
      <c r="CX37" s="634"/>
      <c r="CY37" s="635"/>
      <c r="CZ37" s="624">
        <v>3.3</v>
      </c>
      <c r="DA37" s="636"/>
      <c r="DB37" s="636"/>
      <c r="DC37" s="637"/>
      <c r="DD37" s="627">
        <v>196486</v>
      </c>
      <c r="DE37" s="634"/>
      <c r="DF37" s="634"/>
      <c r="DG37" s="634"/>
      <c r="DH37" s="634"/>
      <c r="DI37" s="634"/>
      <c r="DJ37" s="634"/>
      <c r="DK37" s="635"/>
      <c r="DL37" s="627">
        <v>179210</v>
      </c>
      <c r="DM37" s="634"/>
      <c r="DN37" s="634"/>
      <c r="DO37" s="634"/>
      <c r="DP37" s="634"/>
      <c r="DQ37" s="634"/>
      <c r="DR37" s="634"/>
      <c r="DS37" s="634"/>
      <c r="DT37" s="634"/>
      <c r="DU37" s="634"/>
      <c r="DV37" s="635"/>
      <c r="DW37" s="624">
        <v>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t="s">
        <v>123</v>
      </c>
      <c r="S38" s="622"/>
      <c r="T38" s="622"/>
      <c r="U38" s="622"/>
      <c r="V38" s="622"/>
      <c r="W38" s="622"/>
      <c r="X38" s="622"/>
      <c r="Y38" s="623"/>
      <c r="Z38" s="659" t="s">
        <v>123</v>
      </c>
      <c r="AA38" s="659"/>
      <c r="AB38" s="659"/>
      <c r="AC38" s="659"/>
      <c r="AD38" s="660" t="s">
        <v>123</v>
      </c>
      <c r="AE38" s="660"/>
      <c r="AF38" s="660"/>
      <c r="AG38" s="660"/>
      <c r="AH38" s="660"/>
      <c r="AI38" s="660"/>
      <c r="AJ38" s="660"/>
      <c r="AK38" s="660"/>
      <c r="AL38" s="624" t="s">
        <v>123</v>
      </c>
      <c r="AM38" s="625"/>
      <c r="AN38" s="625"/>
      <c r="AO38" s="661"/>
      <c r="AQ38" s="654" t="s">
        <v>323</v>
      </c>
      <c r="AR38" s="655"/>
      <c r="AS38" s="655"/>
      <c r="AT38" s="655"/>
      <c r="AU38" s="655"/>
      <c r="AV38" s="655"/>
      <c r="AW38" s="655"/>
      <c r="AX38" s="655"/>
      <c r="AY38" s="656"/>
      <c r="AZ38" s="621">
        <v>35031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2172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506585</v>
      </c>
      <c r="CS38" s="622"/>
      <c r="CT38" s="622"/>
      <c r="CU38" s="622"/>
      <c r="CV38" s="622"/>
      <c r="CW38" s="622"/>
      <c r="CX38" s="622"/>
      <c r="CY38" s="623"/>
      <c r="CZ38" s="624">
        <v>7.9</v>
      </c>
      <c r="DA38" s="636"/>
      <c r="DB38" s="636"/>
      <c r="DC38" s="637"/>
      <c r="DD38" s="627">
        <v>431249</v>
      </c>
      <c r="DE38" s="622"/>
      <c r="DF38" s="622"/>
      <c r="DG38" s="622"/>
      <c r="DH38" s="622"/>
      <c r="DI38" s="622"/>
      <c r="DJ38" s="622"/>
      <c r="DK38" s="623"/>
      <c r="DL38" s="627">
        <v>379080</v>
      </c>
      <c r="DM38" s="622"/>
      <c r="DN38" s="622"/>
      <c r="DO38" s="622"/>
      <c r="DP38" s="622"/>
      <c r="DQ38" s="622"/>
      <c r="DR38" s="622"/>
      <c r="DS38" s="622"/>
      <c r="DT38" s="622"/>
      <c r="DU38" s="622"/>
      <c r="DV38" s="623"/>
      <c r="DW38" s="624">
        <v>8.5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123</v>
      </c>
      <c r="S39" s="622"/>
      <c r="T39" s="622"/>
      <c r="U39" s="622"/>
      <c r="V39" s="622"/>
      <c r="W39" s="622"/>
      <c r="X39" s="622"/>
      <c r="Y39" s="623"/>
      <c r="Z39" s="659" t="s">
        <v>123</v>
      </c>
      <c r="AA39" s="659"/>
      <c r="AB39" s="659"/>
      <c r="AC39" s="659"/>
      <c r="AD39" s="660" t="s">
        <v>123</v>
      </c>
      <c r="AE39" s="660"/>
      <c r="AF39" s="660"/>
      <c r="AG39" s="660"/>
      <c r="AH39" s="660"/>
      <c r="AI39" s="660"/>
      <c r="AJ39" s="660"/>
      <c r="AK39" s="660"/>
      <c r="AL39" s="624" t="s">
        <v>123</v>
      </c>
      <c r="AM39" s="625"/>
      <c r="AN39" s="625"/>
      <c r="AO39" s="661"/>
      <c r="AQ39" s="654" t="s">
        <v>327</v>
      </c>
      <c r="AR39" s="655"/>
      <c r="AS39" s="655"/>
      <c r="AT39" s="655"/>
      <c r="AU39" s="655"/>
      <c r="AV39" s="655"/>
      <c r="AW39" s="655"/>
      <c r="AX39" s="655"/>
      <c r="AY39" s="656"/>
      <c r="AZ39" s="621" t="s">
        <v>123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3370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373445</v>
      </c>
      <c r="CS39" s="634"/>
      <c r="CT39" s="634"/>
      <c r="CU39" s="634"/>
      <c r="CV39" s="634"/>
      <c r="CW39" s="634"/>
      <c r="CX39" s="634"/>
      <c r="CY39" s="635"/>
      <c r="CZ39" s="624">
        <v>5.8</v>
      </c>
      <c r="DA39" s="636"/>
      <c r="DB39" s="636"/>
      <c r="DC39" s="637"/>
      <c r="DD39" s="627">
        <v>372632</v>
      </c>
      <c r="DE39" s="634"/>
      <c r="DF39" s="634"/>
      <c r="DG39" s="634"/>
      <c r="DH39" s="634"/>
      <c r="DI39" s="634"/>
      <c r="DJ39" s="634"/>
      <c r="DK39" s="635"/>
      <c r="DL39" s="627" t="s">
        <v>123</v>
      </c>
      <c r="DM39" s="634"/>
      <c r="DN39" s="634"/>
      <c r="DO39" s="634"/>
      <c r="DP39" s="634"/>
      <c r="DQ39" s="634"/>
      <c r="DR39" s="634"/>
      <c r="DS39" s="634"/>
      <c r="DT39" s="634"/>
      <c r="DU39" s="634"/>
      <c r="DV39" s="635"/>
      <c r="DW39" s="624" t="s">
        <v>123</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123</v>
      </c>
      <c r="S40" s="622"/>
      <c r="T40" s="622"/>
      <c r="U40" s="622"/>
      <c r="V40" s="622"/>
      <c r="W40" s="622"/>
      <c r="X40" s="622"/>
      <c r="Y40" s="623"/>
      <c r="Z40" s="659" t="s">
        <v>123</v>
      </c>
      <c r="AA40" s="659"/>
      <c r="AB40" s="659"/>
      <c r="AC40" s="659"/>
      <c r="AD40" s="660" t="s">
        <v>123</v>
      </c>
      <c r="AE40" s="660"/>
      <c r="AF40" s="660"/>
      <c r="AG40" s="660"/>
      <c r="AH40" s="660"/>
      <c r="AI40" s="660"/>
      <c r="AJ40" s="660"/>
      <c r="AK40" s="660"/>
      <c r="AL40" s="624" t="s">
        <v>123</v>
      </c>
      <c r="AM40" s="625"/>
      <c r="AN40" s="625"/>
      <c r="AO40" s="661"/>
      <c r="AQ40" s="654" t="s">
        <v>331</v>
      </c>
      <c r="AR40" s="655"/>
      <c r="AS40" s="655"/>
      <c r="AT40" s="655"/>
      <c r="AU40" s="655"/>
      <c r="AV40" s="655"/>
      <c r="AW40" s="655"/>
      <c r="AX40" s="655"/>
      <c r="AY40" s="656"/>
      <c r="AZ40" s="621" t="s">
        <v>123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10000</v>
      </c>
      <c r="CS40" s="622"/>
      <c r="CT40" s="622"/>
      <c r="CU40" s="622"/>
      <c r="CV40" s="622"/>
      <c r="CW40" s="622"/>
      <c r="CX40" s="622"/>
      <c r="CY40" s="623"/>
      <c r="CZ40" s="624">
        <v>0.2</v>
      </c>
      <c r="DA40" s="636"/>
      <c r="DB40" s="636"/>
      <c r="DC40" s="637"/>
      <c r="DD40" s="627" t="s">
        <v>123</v>
      </c>
      <c r="DE40" s="622"/>
      <c r="DF40" s="622"/>
      <c r="DG40" s="622"/>
      <c r="DH40" s="622"/>
      <c r="DI40" s="622"/>
      <c r="DJ40" s="622"/>
      <c r="DK40" s="623"/>
      <c r="DL40" s="627" t="s">
        <v>123</v>
      </c>
      <c r="DM40" s="622"/>
      <c r="DN40" s="622"/>
      <c r="DO40" s="622"/>
      <c r="DP40" s="622"/>
      <c r="DQ40" s="622"/>
      <c r="DR40" s="622"/>
      <c r="DS40" s="622"/>
      <c r="DT40" s="622"/>
      <c r="DU40" s="622"/>
      <c r="DV40" s="623"/>
      <c r="DW40" s="624" t="s">
        <v>123</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6755258</v>
      </c>
      <c r="S41" s="646"/>
      <c r="T41" s="646"/>
      <c r="U41" s="646"/>
      <c r="V41" s="646"/>
      <c r="W41" s="646"/>
      <c r="X41" s="646"/>
      <c r="Y41" s="649"/>
      <c r="Z41" s="650">
        <v>100</v>
      </c>
      <c r="AA41" s="650"/>
      <c r="AB41" s="650"/>
      <c r="AC41" s="650"/>
      <c r="AD41" s="651">
        <v>4454271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90529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123</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123</v>
      </c>
      <c r="CS41" s="634"/>
      <c r="CT41" s="634"/>
      <c r="CU41" s="634"/>
      <c r="CV41" s="634"/>
      <c r="CW41" s="634"/>
      <c r="CX41" s="634"/>
      <c r="CY41" s="635"/>
      <c r="CZ41" s="624" t="s">
        <v>123</v>
      </c>
      <c r="DA41" s="636"/>
      <c r="DB41" s="636"/>
      <c r="DC41" s="637"/>
      <c r="DD41" s="627" t="s">
        <v>123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416056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291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381434</v>
      </c>
      <c r="CS42" s="634"/>
      <c r="CT42" s="634"/>
      <c r="CU42" s="634"/>
      <c r="CV42" s="634"/>
      <c r="CW42" s="634"/>
      <c r="CX42" s="634"/>
      <c r="CY42" s="635"/>
      <c r="CZ42" s="624">
        <v>6</v>
      </c>
      <c r="DA42" s="636"/>
      <c r="DB42" s="636"/>
      <c r="DC42" s="637"/>
      <c r="DD42" s="627">
        <v>265089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10103</v>
      </c>
      <c r="CS43" s="634"/>
      <c r="CT43" s="634"/>
      <c r="CU43" s="634"/>
      <c r="CV43" s="634"/>
      <c r="CW43" s="634"/>
      <c r="CX43" s="634"/>
      <c r="CY43" s="635"/>
      <c r="CZ43" s="624">
        <v>0.2</v>
      </c>
      <c r="DA43" s="636"/>
      <c r="DB43" s="636"/>
      <c r="DC43" s="637"/>
      <c r="DD43" s="627">
        <v>10103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381434</v>
      </c>
      <c r="CS44" s="622"/>
      <c r="CT44" s="622"/>
      <c r="CU44" s="622"/>
      <c r="CV44" s="622"/>
      <c r="CW44" s="622"/>
      <c r="CX44" s="622"/>
      <c r="CY44" s="623"/>
      <c r="CZ44" s="624">
        <v>6</v>
      </c>
      <c r="DA44" s="625"/>
      <c r="DB44" s="625"/>
      <c r="DC44" s="626"/>
      <c r="DD44" s="627">
        <v>265089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145793</v>
      </c>
      <c r="CS45" s="634"/>
      <c r="CT45" s="634"/>
      <c r="CU45" s="634"/>
      <c r="CV45" s="634"/>
      <c r="CW45" s="634"/>
      <c r="CX45" s="634"/>
      <c r="CY45" s="635"/>
      <c r="CZ45" s="624">
        <v>2.2999999999999998</v>
      </c>
      <c r="DA45" s="636"/>
      <c r="DB45" s="636"/>
      <c r="DC45" s="637"/>
      <c r="DD45" s="627">
        <v>88911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233372</v>
      </c>
      <c r="CS46" s="622"/>
      <c r="CT46" s="622"/>
      <c r="CU46" s="622"/>
      <c r="CV46" s="622"/>
      <c r="CW46" s="622"/>
      <c r="CX46" s="622"/>
      <c r="CY46" s="623"/>
      <c r="CZ46" s="624">
        <v>3.6</v>
      </c>
      <c r="DA46" s="625"/>
      <c r="DB46" s="625"/>
      <c r="DC46" s="626"/>
      <c r="DD46" s="627">
        <v>175167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123</v>
      </c>
      <c r="CS47" s="634"/>
      <c r="CT47" s="634"/>
      <c r="CU47" s="634"/>
      <c r="CV47" s="634"/>
      <c r="CW47" s="634"/>
      <c r="CX47" s="634"/>
      <c r="CY47" s="635"/>
      <c r="CZ47" s="624" t="s">
        <v>123</v>
      </c>
      <c r="DA47" s="636"/>
      <c r="DB47" s="636"/>
      <c r="DC47" s="637"/>
      <c r="DD47" s="627" t="s">
        <v>123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123</v>
      </c>
      <c r="CS48" s="622"/>
      <c r="CT48" s="622"/>
      <c r="CU48" s="622"/>
      <c r="CV48" s="622"/>
      <c r="CW48" s="622"/>
      <c r="CX48" s="622"/>
      <c r="CY48" s="623"/>
      <c r="CZ48" s="624" t="s">
        <v>123</v>
      </c>
      <c r="DA48" s="625"/>
      <c r="DB48" s="625"/>
      <c r="DC48" s="626"/>
      <c r="DD48" s="627" t="s">
        <v>123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6395305</v>
      </c>
      <c r="CS49" s="606"/>
      <c r="CT49" s="606"/>
      <c r="CU49" s="606"/>
      <c r="CV49" s="606"/>
      <c r="CW49" s="606"/>
      <c r="CX49" s="606"/>
      <c r="CY49" s="607"/>
      <c r="CZ49" s="608">
        <v>100</v>
      </c>
      <c r="DA49" s="609"/>
      <c r="DB49" s="609"/>
      <c r="DC49" s="610"/>
      <c r="DD49" s="611">
        <v>4805210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ok9WjdZVmGkknhue5/oIm9gdEveDl7h/AWvq7uwqWKG5Ly30bc1TSKLX3THu5LezjzyG40RXEcm3PFEOfy3gA==" saltValue="S2jjIYOrYz+HPfdpqhKP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6781</v>
      </c>
      <c r="R7" s="1103"/>
      <c r="S7" s="1103"/>
      <c r="T7" s="1103"/>
      <c r="U7" s="1103"/>
      <c r="V7" s="1103">
        <v>6408</v>
      </c>
      <c r="W7" s="1103"/>
      <c r="X7" s="1103"/>
      <c r="Y7" s="1103"/>
      <c r="Z7" s="1103"/>
      <c r="AA7" s="1103">
        <v>373</v>
      </c>
      <c r="AB7" s="1103"/>
      <c r="AC7" s="1103"/>
      <c r="AD7" s="1103"/>
      <c r="AE7" s="1104"/>
      <c r="AF7" s="1105">
        <v>369</v>
      </c>
      <c r="AG7" s="1106"/>
      <c r="AH7" s="1106"/>
      <c r="AI7" s="1106"/>
      <c r="AJ7" s="1107"/>
      <c r="AK7" s="1108">
        <v>13</v>
      </c>
      <c r="AL7" s="1109"/>
      <c r="AM7" s="1109"/>
      <c r="AN7" s="1109"/>
      <c r="AO7" s="1109"/>
      <c r="AP7" s="1109">
        <v>2976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558</v>
      </c>
      <c r="BS7" s="1099" t="s">
        <v>559</v>
      </c>
      <c r="BT7" s="1100"/>
      <c r="BU7" s="1100"/>
      <c r="BV7" s="1100"/>
      <c r="BW7" s="1100"/>
      <c r="BX7" s="1100"/>
      <c r="BY7" s="1100"/>
      <c r="BZ7" s="1100"/>
      <c r="CA7" s="1100"/>
      <c r="CB7" s="1100"/>
      <c r="CC7" s="1100"/>
      <c r="CD7" s="1100"/>
      <c r="CE7" s="1100"/>
      <c r="CF7" s="1100"/>
      <c r="CG7" s="1112"/>
      <c r="CH7" s="1096" t="s">
        <v>545</v>
      </c>
      <c r="CI7" s="1097"/>
      <c r="CJ7" s="1097"/>
      <c r="CK7" s="1097"/>
      <c r="CL7" s="1098"/>
      <c r="CM7" s="1096">
        <v>2</v>
      </c>
      <c r="CN7" s="1097"/>
      <c r="CO7" s="1097"/>
      <c r="CP7" s="1097"/>
      <c r="CQ7" s="1098"/>
      <c r="CR7" s="1096">
        <v>1</v>
      </c>
      <c r="CS7" s="1097"/>
      <c r="CT7" s="1097"/>
      <c r="CU7" s="1097"/>
      <c r="CV7" s="1098"/>
      <c r="CW7" s="1096" t="s">
        <v>545</v>
      </c>
      <c r="CX7" s="1097"/>
      <c r="CY7" s="1097"/>
      <c r="CZ7" s="1097"/>
      <c r="DA7" s="1098"/>
      <c r="DB7" s="1096" t="s">
        <v>545</v>
      </c>
      <c r="DC7" s="1097"/>
      <c r="DD7" s="1097"/>
      <c r="DE7" s="1097"/>
      <c r="DF7" s="1098"/>
      <c r="DG7" s="1096" t="s">
        <v>545</v>
      </c>
      <c r="DH7" s="1097"/>
      <c r="DI7" s="1097"/>
      <c r="DJ7" s="1097"/>
      <c r="DK7" s="1098"/>
      <c r="DL7" s="1096" t="s">
        <v>545</v>
      </c>
      <c r="DM7" s="1097"/>
      <c r="DN7" s="1097"/>
      <c r="DO7" s="1097"/>
      <c r="DP7" s="1098"/>
      <c r="DQ7" s="1096" t="s">
        <v>545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-3</v>
      </c>
      <c r="CI8" s="990"/>
      <c r="CJ8" s="990"/>
      <c r="CK8" s="990"/>
      <c r="CL8" s="991"/>
      <c r="CM8" s="989">
        <v>799</v>
      </c>
      <c r="CN8" s="990"/>
      <c r="CO8" s="990"/>
      <c r="CP8" s="990"/>
      <c r="CQ8" s="991"/>
      <c r="CR8" s="989">
        <v>0</v>
      </c>
      <c r="CS8" s="990"/>
      <c r="CT8" s="990"/>
      <c r="CU8" s="990"/>
      <c r="CV8" s="991"/>
      <c r="CW8" s="989" t="s">
        <v>545</v>
      </c>
      <c r="CX8" s="990"/>
      <c r="CY8" s="990"/>
      <c r="CZ8" s="990"/>
      <c r="DA8" s="991"/>
      <c r="DB8" s="989" t="s">
        <v>545</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6781</v>
      </c>
      <c r="R23" s="1061"/>
      <c r="S23" s="1061"/>
      <c r="T23" s="1061"/>
      <c r="U23" s="1061"/>
      <c r="V23" s="1061">
        <v>6408</v>
      </c>
      <c r="W23" s="1061"/>
      <c r="X23" s="1061"/>
      <c r="Y23" s="1061"/>
      <c r="Z23" s="1061"/>
      <c r="AA23" s="1061">
        <v>373</v>
      </c>
      <c r="AB23" s="1061"/>
      <c r="AC23" s="1061"/>
      <c r="AD23" s="1061"/>
      <c r="AE23" s="1068"/>
      <c r="AF23" s="1069">
        <v>369</v>
      </c>
      <c r="AG23" s="1061"/>
      <c r="AH23" s="1061"/>
      <c r="AI23" s="1061"/>
      <c r="AJ23" s="1070"/>
      <c r="AK23" s="1071"/>
      <c r="AL23" s="1072"/>
      <c r="AM23" s="1072"/>
      <c r="AN23" s="1072"/>
      <c r="AO23" s="1072"/>
      <c r="AP23" s="1061">
        <v>2976</v>
      </c>
      <c r="AQ23" s="1061"/>
      <c r="AR23" s="1061"/>
      <c r="AS23" s="1061"/>
      <c r="AT23" s="1061"/>
      <c r="AU23" s="1062"/>
      <c r="AV23" s="1062"/>
      <c r="AW23" s="1062"/>
      <c r="AX23" s="1062"/>
      <c r="AY23" s="1063"/>
      <c r="AZ23" s="1064" t="s">
        <v>123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1499</v>
      </c>
      <c r="R28" s="1051"/>
      <c r="S28" s="1051"/>
      <c r="T28" s="1051"/>
      <c r="U28" s="1051"/>
      <c r="V28" s="1051">
        <v>1480</v>
      </c>
      <c r="W28" s="1051"/>
      <c r="X28" s="1051"/>
      <c r="Y28" s="1051"/>
      <c r="Z28" s="1051"/>
      <c r="AA28" s="1051">
        <v>19</v>
      </c>
      <c r="AB28" s="1051"/>
      <c r="AC28" s="1051"/>
      <c r="AD28" s="1051"/>
      <c r="AE28" s="1052"/>
      <c r="AF28" s="1053">
        <v>19</v>
      </c>
      <c r="AG28" s="1051"/>
      <c r="AH28" s="1051"/>
      <c r="AI28" s="1051"/>
      <c r="AJ28" s="1054"/>
      <c r="AK28" s="1042">
        <v>91</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1340</v>
      </c>
      <c r="R29" s="1039"/>
      <c r="S29" s="1039"/>
      <c r="T29" s="1039"/>
      <c r="U29" s="1039"/>
      <c r="V29" s="1039">
        <v>1304</v>
      </c>
      <c r="W29" s="1039"/>
      <c r="X29" s="1039"/>
      <c r="Y29" s="1039"/>
      <c r="Z29" s="1039"/>
      <c r="AA29" s="1039">
        <v>36</v>
      </c>
      <c r="AB29" s="1039"/>
      <c r="AC29" s="1039"/>
      <c r="AD29" s="1039"/>
      <c r="AE29" s="1040"/>
      <c r="AF29" s="1035">
        <v>36</v>
      </c>
      <c r="AG29" s="1036"/>
      <c r="AH29" s="1036"/>
      <c r="AI29" s="1036"/>
      <c r="AJ29" s="1037"/>
      <c r="AK29" s="980">
        <v>211</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281</v>
      </c>
      <c r="R30" s="1039"/>
      <c r="S30" s="1039"/>
      <c r="T30" s="1039"/>
      <c r="U30" s="1039"/>
      <c r="V30" s="1039">
        <v>277</v>
      </c>
      <c r="W30" s="1039"/>
      <c r="X30" s="1039"/>
      <c r="Y30" s="1039"/>
      <c r="Z30" s="1039"/>
      <c r="AA30" s="1039">
        <v>4</v>
      </c>
      <c r="AB30" s="1039"/>
      <c r="AC30" s="1039"/>
      <c r="AD30" s="1039"/>
      <c r="AE30" s="1040"/>
      <c r="AF30" s="1035">
        <v>4</v>
      </c>
      <c r="AG30" s="1036"/>
      <c r="AH30" s="1036"/>
      <c r="AI30" s="1036"/>
      <c r="AJ30" s="1037"/>
      <c r="AK30" s="980">
        <v>39</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307</v>
      </c>
      <c r="R31" s="1039"/>
      <c r="S31" s="1039"/>
      <c r="T31" s="1039"/>
      <c r="U31" s="1039"/>
      <c r="V31" s="1039">
        <v>239</v>
      </c>
      <c r="W31" s="1039"/>
      <c r="X31" s="1039"/>
      <c r="Y31" s="1039"/>
      <c r="Z31" s="1039"/>
      <c r="AA31" s="1039">
        <v>68</v>
      </c>
      <c r="AB31" s="1039"/>
      <c r="AC31" s="1039"/>
      <c r="AD31" s="1039"/>
      <c r="AE31" s="1040"/>
      <c r="AF31" s="1035">
        <v>304</v>
      </c>
      <c r="AG31" s="1036"/>
      <c r="AH31" s="1036"/>
      <c r="AI31" s="1036"/>
      <c r="AJ31" s="1037"/>
      <c r="AK31" s="980">
        <v>35</v>
      </c>
      <c r="AL31" s="971"/>
      <c r="AM31" s="971"/>
      <c r="AN31" s="971"/>
      <c r="AO31" s="971"/>
      <c r="AP31" s="971">
        <v>831</v>
      </c>
      <c r="AQ31" s="971"/>
      <c r="AR31" s="971"/>
      <c r="AS31" s="971"/>
      <c r="AT31" s="971"/>
      <c r="AU31" s="971">
        <v>207</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499</v>
      </c>
      <c r="R32" s="1039"/>
      <c r="S32" s="1039"/>
      <c r="T32" s="1039"/>
      <c r="U32" s="1039"/>
      <c r="V32" s="1039">
        <v>460</v>
      </c>
      <c r="W32" s="1039"/>
      <c r="X32" s="1039"/>
      <c r="Y32" s="1039"/>
      <c r="Z32" s="1039"/>
      <c r="AA32" s="1039">
        <v>39</v>
      </c>
      <c r="AB32" s="1039"/>
      <c r="AC32" s="1039"/>
      <c r="AD32" s="1039"/>
      <c r="AE32" s="1040"/>
      <c r="AF32" s="1035">
        <v>257</v>
      </c>
      <c r="AG32" s="1036"/>
      <c r="AH32" s="1036"/>
      <c r="AI32" s="1036"/>
      <c r="AJ32" s="1037"/>
      <c r="AK32" s="980">
        <v>210</v>
      </c>
      <c r="AL32" s="971"/>
      <c r="AM32" s="971"/>
      <c r="AN32" s="971"/>
      <c r="AO32" s="971"/>
      <c r="AP32" s="971">
        <v>903</v>
      </c>
      <c r="AQ32" s="971"/>
      <c r="AR32" s="971"/>
      <c r="AS32" s="971"/>
      <c r="AT32" s="971"/>
      <c r="AU32" s="971">
        <v>665</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620</v>
      </c>
      <c r="AG63" s="959"/>
      <c r="AH63" s="959"/>
      <c r="AI63" s="959"/>
      <c r="AJ63" s="1022"/>
      <c r="AK63" s="1023"/>
      <c r="AL63" s="963"/>
      <c r="AM63" s="963"/>
      <c r="AN63" s="963"/>
      <c r="AO63" s="963"/>
      <c r="AP63" s="959">
        <v>1734</v>
      </c>
      <c r="AQ63" s="959"/>
      <c r="AR63" s="959"/>
      <c r="AS63" s="959"/>
      <c r="AT63" s="959"/>
      <c r="AU63" s="959">
        <v>872</v>
      </c>
      <c r="AV63" s="959"/>
      <c r="AW63" s="959"/>
      <c r="AX63" s="959"/>
      <c r="AY63" s="959"/>
      <c r="AZ63" s="1017"/>
      <c r="BA63" s="1017"/>
      <c r="BB63" s="1017"/>
      <c r="BC63" s="1017"/>
      <c r="BD63" s="1017"/>
      <c r="BE63" s="960"/>
      <c r="BF63" s="960"/>
      <c r="BG63" s="960"/>
      <c r="BH63" s="960"/>
      <c r="BI63" s="961"/>
      <c r="BJ63" s="1018" t="s">
        <v>123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110</v>
      </c>
      <c r="R68" s="982"/>
      <c r="S68" s="982"/>
      <c r="T68" s="982"/>
      <c r="U68" s="982"/>
      <c r="V68" s="982">
        <v>31</v>
      </c>
      <c r="W68" s="982"/>
      <c r="X68" s="982"/>
      <c r="Y68" s="982"/>
      <c r="Z68" s="982"/>
      <c r="AA68" s="982">
        <v>78</v>
      </c>
      <c r="AB68" s="982"/>
      <c r="AC68" s="982"/>
      <c r="AD68" s="982"/>
      <c r="AE68" s="982"/>
      <c r="AF68" s="982">
        <v>78</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38</v>
      </c>
      <c r="R69" s="971"/>
      <c r="S69" s="971"/>
      <c r="T69" s="971"/>
      <c r="U69" s="971"/>
      <c r="V69" s="971">
        <v>8</v>
      </c>
      <c r="W69" s="971"/>
      <c r="X69" s="971"/>
      <c r="Y69" s="971"/>
      <c r="Z69" s="971"/>
      <c r="AA69" s="971">
        <v>30</v>
      </c>
      <c r="AB69" s="971"/>
      <c r="AC69" s="971"/>
      <c r="AD69" s="971"/>
      <c r="AE69" s="971"/>
      <c r="AF69" s="971">
        <v>30</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10</v>
      </c>
      <c r="R70" s="971"/>
      <c r="S70" s="971"/>
      <c r="T70" s="971"/>
      <c r="U70" s="971"/>
      <c r="V70" s="971">
        <v>5</v>
      </c>
      <c r="W70" s="971"/>
      <c r="X70" s="971"/>
      <c r="Y70" s="971"/>
      <c r="Z70" s="971"/>
      <c r="AA70" s="971">
        <v>5</v>
      </c>
      <c r="AB70" s="971"/>
      <c r="AC70" s="971"/>
      <c r="AD70" s="971"/>
      <c r="AE70" s="971"/>
      <c r="AF70" s="971">
        <v>5</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45</v>
      </c>
      <c r="R71" s="971"/>
      <c r="S71" s="971"/>
      <c r="T71" s="971"/>
      <c r="U71" s="971"/>
      <c r="V71" s="971">
        <v>12</v>
      </c>
      <c r="W71" s="971"/>
      <c r="X71" s="971"/>
      <c r="Y71" s="971"/>
      <c r="Z71" s="971"/>
      <c r="AA71" s="971">
        <v>33</v>
      </c>
      <c r="AB71" s="971"/>
      <c r="AC71" s="971"/>
      <c r="AD71" s="971"/>
      <c r="AE71" s="971"/>
      <c r="AF71" s="971">
        <v>33</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13</v>
      </c>
      <c r="R72" s="971"/>
      <c r="S72" s="971"/>
      <c r="T72" s="971"/>
      <c r="U72" s="971"/>
      <c r="V72" s="971">
        <v>11</v>
      </c>
      <c r="W72" s="971"/>
      <c r="X72" s="971"/>
      <c r="Y72" s="971"/>
      <c r="Z72" s="971"/>
      <c r="AA72" s="971">
        <v>2</v>
      </c>
      <c r="AB72" s="971"/>
      <c r="AC72" s="971"/>
      <c r="AD72" s="971"/>
      <c r="AE72" s="971"/>
      <c r="AF72" s="971">
        <v>2</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152</v>
      </c>
      <c r="R73" s="971"/>
      <c r="S73" s="971"/>
      <c r="T73" s="971"/>
      <c r="U73" s="971"/>
      <c r="V73" s="971">
        <v>117</v>
      </c>
      <c r="W73" s="971"/>
      <c r="X73" s="971"/>
      <c r="Y73" s="971"/>
      <c r="Z73" s="971"/>
      <c r="AA73" s="971">
        <v>35</v>
      </c>
      <c r="AB73" s="971"/>
      <c r="AC73" s="971"/>
      <c r="AD73" s="971"/>
      <c r="AE73" s="971"/>
      <c r="AF73" s="971">
        <v>35</v>
      </c>
      <c r="AG73" s="971"/>
      <c r="AH73" s="971"/>
      <c r="AI73" s="971"/>
      <c r="AJ73" s="971"/>
      <c r="AK73" s="971">
        <v>17</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3135</v>
      </c>
      <c r="R74" s="971"/>
      <c r="S74" s="971"/>
      <c r="T74" s="971"/>
      <c r="U74" s="971"/>
      <c r="V74" s="971">
        <v>2974</v>
      </c>
      <c r="W74" s="971"/>
      <c r="X74" s="971"/>
      <c r="Y74" s="971"/>
      <c r="Z74" s="971"/>
      <c r="AA74" s="971">
        <v>161</v>
      </c>
      <c r="AB74" s="971"/>
      <c r="AC74" s="971"/>
      <c r="AD74" s="971"/>
      <c r="AE74" s="971"/>
      <c r="AF74" s="971">
        <v>161</v>
      </c>
      <c r="AG74" s="971"/>
      <c r="AH74" s="971"/>
      <c r="AI74" s="971"/>
      <c r="AJ74" s="971"/>
      <c r="AK74" s="971">
        <v>3</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16</v>
      </c>
      <c r="R75" s="979"/>
      <c r="S75" s="979"/>
      <c r="T75" s="979"/>
      <c r="U75" s="980"/>
      <c r="V75" s="981">
        <v>1</v>
      </c>
      <c r="W75" s="979"/>
      <c r="X75" s="979"/>
      <c r="Y75" s="979"/>
      <c r="Z75" s="980"/>
      <c r="AA75" s="981">
        <v>15</v>
      </c>
      <c r="AB75" s="979"/>
      <c r="AC75" s="979"/>
      <c r="AD75" s="979"/>
      <c r="AE75" s="980"/>
      <c r="AF75" s="981">
        <v>15</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422</v>
      </c>
      <c r="R76" s="979"/>
      <c r="S76" s="979"/>
      <c r="T76" s="979"/>
      <c r="U76" s="980"/>
      <c r="V76" s="981">
        <v>352</v>
      </c>
      <c r="W76" s="979"/>
      <c r="X76" s="979"/>
      <c r="Y76" s="979"/>
      <c r="Z76" s="980"/>
      <c r="AA76" s="981">
        <v>70</v>
      </c>
      <c r="AB76" s="979"/>
      <c r="AC76" s="979"/>
      <c r="AD76" s="979"/>
      <c r="AE76" s="980"/>
      <c r="AF76" s="981">
        <v>70</v>
      </c>
      <c r="AG76" s="979"/>
      <c r="AH76" s="979"/>
      <c r="AI76" s="979"/>
      <c r="AJ76" s="980"/>
      <c r="AK76" s="981" t="s">
        <v>545</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555</v>
      </c>
      <c r="C77" s="975"/>
      <c r="D77" s="975"/>
      <c r="E77" s="975"/>
      <c r="F77" s="975"/>
      <c r="G77" s="975"/>
      <c r="H77" s="975"/>
      <c r="I77" s="975"/>
      <c r="J77" s="975"/>
      <c r="K77" s="975"/>
      <c r="L77" s="975"/>
      <c r="M77" s="975"/>
      <c r="N77" s="975"/>
      <c r="O77" s="975"/>
      <c r="P77" s="976"/>
      <c r="Q77" s="978">
        <v>4407</v>
      </c>
      <c r="R77" s="979"/>
      <c r="S77" s="979"/>
      <c r="T77" s="979"/>
      <c r="U77" s="980"/>
      <c r="V77" s="981">
        <v>4087</v>
      </c>
      <c r="W77" s="979"/>
      <c r="X77" s="979"/>
      <c r="Y77" s="979"/>
      <c r="Z77" s="980"/>
      <c r="AA77" s="981">
        <v>320</v>
      </c>
      <c r="AB77" s="979"/>
      <c r="AC77" s="979"/>
      <c r="AD77" s="979"/>
      <c r="AE77" s="980"/>
      <c r="AF77" s="981">
        <v>320</v>
      </c>
      <c r="AG77" s="979"/>
      <c r="AH77" s="979"/>
      <c r="AI77" s="979"/>
      <c r="AJ77" s="980"/>
      <c r="AK77" s="981">
        <v>507</v>
      </c>
      <c r="AL77" s="979"/>
      <c r="AM77" s="979"/>
      <c r="AN77" s="979"/>
      <c r="AO77" s="980"/>
      <c r="AP77" s="981" t="s">
        <v>545</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556</v>
      </c>
      <c r="C78" s="975"/>
      <c r="D78" s="975"/>
      <c r="E78" s="975"/>
      <c r="F78" s="975"/>
      <c r="G78" s="975"/>
      <c r="H78" s="975"/>
      <c r="I78" s="975"/>
      <c r="J78" s="975"/>
      <c r="K78" s="975"/>
      <c r="L78" s="975"/>
      <c r="M78" s="975"/>
      <c r="N78" s="975"/>
      <c r="O78" s="975"/>
      <c r="P78" s="976"/>
      <c r="Q78" s="977">
        <v>1092963</v>
      </c>
      <c r="R78" s="971"/>
      <c r="S78" s="971"/>
      <c r="T78" s="971"/>
      <c r="U78" s="971"/>
      <c r="V78" s="971">
        <v>1080088</v>
      </c>
      <c r="W78" s="971"/>
      <c r="X78" s="971"/>
      <c r="Y78" s="971"/>
      <c r="Z78" s="971"/>
      <c r="AA78" s="971">
        <v>12875</v>
      </c>
      <c r="AB78" s="971"/>
      <c r="AC78" s="971"/>
      <c r="AD78" s="971"/>
      <c r="AE78" s="971"/>
      <c r="AF78" s="971">
        <v>12875</v>
      </c>
      <c r="AG78" s="971"/>
      <c r="AH78" s="971"/>
      <c r="AI78" s="971"/>
      <c r="AJ78" s="971"/>
      <c r="AK78" s="971">
        <v>8791</v>
      </c>
      <c r="AL78" s="971"/>
      <c r="AM78" s="971"/>
      <c r="AN78" s="971"/>
      <c r="AO78" s="971"/>
      <c r="AP78" s="971" t="s">
        <v>545</v>
      </c>
      <c r="AQ78" s="971"/>
      <c r="AR78" s="971"/>
      <c r="AS78" s="971"/>
      <c r="AT78" s="971"/>
      <c r="AU78" s="971" t="s">
        <v>545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557</v>
      </c>
      <c r="C79" s="975"/>
      <c r="D79" s="975"/>
      <c r="E79" s="975"/>
      <c r="F79" s="975"/>
      <c r="G79" s="975"/>
      <c r="H79" s="975"/>
      <c r="I79" s="975"/>
      <c r="J79" s="975"/>
      <c r="K79" s="975"/>
      <c r="L79" s="975"/>
      <c r="M79" s="975"/>
      <c r="N79" s="975"/>
      <c r="O79" s="975"/>
      <c r="P79" s="976"/>
      <c r="Q79" s="977">
        <v>1205</v>
      </c>
      <c r="R79" s="971"/>
      <c r="S79" s="971"/>
      <c r="T79" s="971"/>
      <c r="U79" s="971"/>
      <c r="V79" s="971">
        <v>1167</v>
      </c>
      <c r="W79" s="971"/>
      <c r="X79" s="971"/>
      <c r="Y79" s="971"/>
      <c r="Z79" s="971"/>
      <c r="AA79" s="971">
        <v>38</v>
      </c>
      <c r="AB79" s="971"/>
      <c r="AC79" s="971"/>
      <c r="AD79" s="971"/>
      <c r="AE79" s="971"/>
      <c r="AF79" s="971">
        <v>38</v>
      </c>
      <c r="AG79" s="971"/>
      <c r="AH79" s="971"/>
      <c r="AI79" s="971"/>
      <c r="AJ79" s="971"/>
      <c r="AK79" s="971" t="s">
        <v>545</v>
      </c>
      <c r="AL79" s="971"/>
      <c r="AM79" s="971"/>
      <c r="AN79" s="971"/>
      <c r="AO79" s="971"/>
      <c r="AP79" s="971" t="s">
        <v>545</v>
      </c>
      <c r="AQ79" s="971"/>
      <c r="AR79" s="971"/>
      <c r="AS79" s="971"/>
      <c r="AT79" s="971"/>
      <c r="AU79" s="971" t="s">
        <v>545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13662</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197398</v>
      </c>
      <c r="AB110" s="889"/>
      <c r="AC110" s="889"/>
      <c r="AD110" s="889"/>
      <c r="AE110" s="890"/>
      <c r="AF110" s="891">
        <v>239168</v>
      </c>
      <c r="AG110" s="889"/>
      <c r="AH110" s="889"/>
      <c r="AI110" s="889"/>
      <c r="AJ110" s="890"/>
      <c r="AK110" s="891">
        <v>258573</v>
      </c>
      <c r="AL110" s="889"/>
      <c r="AM110" s="889"/>
      <c r="AN110" s="889"/>
      <c r="AO110" s="890"/>
      <c r="AP110" s="892">
        <v>6.5</v>
      </c>
      <c r="AQ110" s="893"/>
      <c r="AR110" s="893"/>
      <c r="AS110" s="893"/>
      <c r="AT110" s="894"/>
      <c r="AU110" s="930" t="s">
        <v>70</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3341561</v>
      </c>
      <c r="BR110" s="842"/>
      <c r="BS110" s="842"/>
      <c r="BT110" s="842"/>
      <c r="BU110" s="842"/>
      <c r="BV110" s="842">
        <v>3227755</v>
      </c>
      <c r="BW110" s="842"/>
      <c r="BX110" s="842"/>
      <c r="BY110" s="842"/>
      <c r="BZ110" s="842"/>
      <c r="CA110" s="842">
        <v>2975940</v>
      </c>
      <c r="CB110" s="842"/>
      <c r="CC110" s="842"/>
      <c r="CD110" s="842"/>
      <c r="CE110" s="842"/>
      <c r="CF110" s="866">
        <v>74.900000000000006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123</v>
      </c>
      <c r="DH110" s="842"/>
      <c r="DI110" s="842"/>
      <c r="DJ110" s="842"/>
      <c r="DK110" s="842"/>
      <c r="DL110" s="842" t="s">
        <v>123</v>
      </c>
      <c r="DM110" s="842"/>
      <c r="DN110" s="842"/>
      <c r="DO110" s="842"/>
      <c r="DP110" s="842"/>
      <c r="DQ110" s="842" t="s">
        <v>123</v>
      </c>
      <c r="DR110" s="842"/>
      <c r="DS110" s="842"/>
      <c r="DT110" s="842"/>
      <c r="DU110" s="842"/>
      <c r="DV110" s="843" t="s">
        <v>123</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123</v>
      </c>
      <c r="AB111" s="919"/>
      <c r="AC111" s="919"/>
      <c r="AD111" s="919"/>
      <c r="AE111" s="920"/>
      <c r="AF111" s="921" t="s">
        <v>123</v>
      </c>
      <c r="AG111" s="919"/>
      <c r="AH111" s="919"/>
      <c r="AI111" s="919"/>
      <c r="AJ111" s="920"/>
      <c r="AK111" s="921" t="s">
        <v>123</v>
      </c>
      <c r="AL111" s="919"/>
      <c r="AM111" s="919"/>
      <c r="AN111" s="919"/>
      <c r="AO111" s="920"/>
      <c r="AP111" s="922" t="s">
        <v>123</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123</v>
      </c>
      <c r="BR111" s="817"/>
      <c r="BS111" s="817"/>
      <c r="BT111" s="817"/>
      <c r="BU111" s="817"/>
      <c r="BV111" s="817" t="s">
        <v>123</v>
      </c>
      <c r="BW111" s="817"/>
      <c r="BX111" s="817"/>
      <c r="BY111" s="817"/>
      <c r="BZ111" s="817"/>
      <c r="CA111" s="817" t="s">
        <v>123</v>
      </c>
      <c r="CB111" s="817"/>
      <c r="CC111" s="817"/>
      <c r="CD111" s="817"/>
      <c r="CE111" s="817"/>
      <c r="CF111" s="875" t="s">
        <v>123</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123</v>
      </c>
      <c r="DH111" s="817"/>
      <c r="DI111" s="817"/>
      <c r="DJ111" s="817"/>
      <c r="DK111" s="817"/>
      <c r="DL111" s="817" t="s">
        <v>123</v>
      </c>
      <c r="DM111" s="817"/>
      <c r="DN111" s="817"/>
      <c r="DO111" s="817"/>
      <c r="DP111" s="817"/>
      <c r="DQ111" s="817" t="s">
        <v>123</v>
      </c>
      <c r="DR111" s="817"/>
      <c r="DS111" s="817"/>
      <c r="DT111" s="817"/>
      <c r="DU111" s="817"/>
      <c r="DV111" s="794" t="s">
        <v>123</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123</v>
      </c>
      <c r="AB112" s="780"/>
      <c r="AC112" s="780"/>
      <c r="AD112" s="780"/>
      <c r="AE112" s="781"/>
      <c r="AF112" s="782" t="s">
        <v>123</v>
      </c>
      <c r="AG112" s="780"/>
      <c r="AH112" s="780"/>
      <c r="AI112" s="780"/>
      <c r="AJ112" s="781"/>
      <c r="AK112" s="782" t="s">
        <v>123</v>
      </c>
      <c r="AL112" s="780"/>
      <c r="AM112" s="780"/>
      <c r="AN112" s="780"/>
      <c r="AO112" s="781"/>
      <c r="AP112" s="824" t="s">
        <v>123</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951728</v>
      </c>
      <c r="BR112" s="817"/>
      <c r="BS112" s="817"/>
      <c r="BT112" s="817"/>
      <c r="BU112" s="817"/>
      <c r="BV112" s="817">
        <v>942848</v>
      </c>
      <c r="BW112" s="817"/>
      <c r="BX112" s="817"/>
      <c r="BY112" s="817"/>
      <c r="BZ112" s="817"/>
      <c r="CA112" s="817">
        <v>872194</v>
      </c>
      <c r="CB112" s="817"/>
      <c r="CC112" s="817"/>
      <c r="CD112" s="817"/>
      <c r="CE112" s="817"/>
      <c r="CF112" s="875">
        <v>21.9</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123</v>
      </c>
      <c r="DH112" s="817"/>
      <c r="DI112" s="817"/>
      <c r="DJ112" s="817"/>
      <c r="DK112" s="817"/>
      <c r="DL112" s="817" t="s">
        <v>123</v>
      </c>
      <c r="DM112" s="817"/>
      <c r="DN112" s="817"/>
      <c r="DO112" s="817"/>
      <c r="DP112" s="817"/>
      <c r="DQ112" s="817" t="s">
        <v>123</v>
      </c>
      <c r="DR112" s="817"/>
      <c r="DS112" s="817"/>
      <c r="DT112" s="817"/>
      <c r="DU112" s="817"/>
      <c r="DV112" s="794" t="s">
        <v>123</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199214</v>
      </c>
      <c r="AB113" s="919"/>
      <c r="AC113" s="919"/>
      <c r="AD113" s="919"/>
      <c r="AE113" s="920"/>
      <c r="AF113" s="921">
        <v>187816</v>
      </c>
      <c r="AG113" s="919"/>
      <c r="AH113" s="919"/>
      <c r="AI113" s="919"/>
      <c r="AJ113" s="920"/>
      <c r="AK113" s="921">
        <v>147086</v>
      </c>
      <c r="AL113" s="919"/>
      <c r="AM113" s="919"/>
      <c r="AN113" s="919"/>
      <c r="AO113" s="920"/>
      <c r="AP113" s="922">
        <v>3.7</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123</v>
      </c>
      <c r="BR113" s="817"/>
      <c r="BS113" s="817"/>
      <c r="BT113" s="817"/>
      <c r="BU113" s="817"/>
      <c r="BV113" s="817" t="s">
        <v>123</v>
      </c>
      <c r="BW113" s="817"/>
      <c r="BX113" s="817"/>
      <c r="BY113" s="817"/>
      <c r="BZ113" s="817"/>
      <c r="CA113" s="817" t="s">
        <v>123</v>
      </c>
      <c r="CB113" s="817"/>
      <c r="CC113" s="817"/>
      <c r="CD113" s="817"/>
      <c r="CE113" s="817"/>
      <c r="CF113" s="875" t="s">
        <v>123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123</v>
      </c>
      <c r="DH113" s="780"/>
      <c r="DI113" s="780"/>
      <c r="DJ113" s="780"/>
      <c r="DK113" s="781"/>
      <c r="DL113" s="782" t="s">
        <v>123</v>
      </c>
      <c r="DM113" s="780"/>
      <c r="DN113" s="780"/>
      <c r="DO113" s="780"/>
      <c r="DP113" s="781"/>
      <c r="DQ113" s="782" t="s">
        <v>123</v>
      </c>
      <c r="DR113" s="780"/>
      <c r="DS113" s="780"/>
      <c r="DT113" s="780"/>
      <c r="DU113" s="781"/>
      <c r="DV113" s="824" t="s">
        <v>123</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123</v>
      </c>
      <c r="AB114" s="780"/>
      <c r="AC114" s="780"/>
      <c r="AD114" s="780"/>
      <c r="AE114" s="781"/>
      <c r="AF114" s="782" t="s">
        <v>123</v>
      </c>
      <c r="AG114" s="780"/>
      <c r="AH114" s="780"/>
      <c r="AI114" s="780"/>
      <c r="AJ114" s="781"/>
      <c r="AK114" s="782" t="s">
        <v>123</v>
      </c>
      <c r="AL114" s="780"/>
      <c r="AM114" s="780"/>
      <c r="AN114" s="780"/>
      <c r="AO114" s="781"/>
      <c r="AP114" s="824" t="s">
        <v>123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1016133</v>
      </c>
      <c r="BR114" s="817"/>
      <c r="BS114" s="817"/>
      <c r="BT114" s="817"/>
      <c r="BU114" s="817"/>
      <c r="BV114" s="817">
        <v>1051529</v>
      </c>
      <c r="BW114" s="817"/>
      <c r="BX114" s="817"/>
      <c r="BY114" s="817"/>
      <c r="BZ114" s="817"/>
      <c r="CA114" s="817">
        <v>971243</v>
      </c>
      <c r="CB114" s="817"/>
      <c r="CC114" s="817"/>
      <c r="CD114" s="817"/>
      <c r="CE114" s="817"/>
      <c r="CF114" s="875">
        <v>24.4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123</v>
      </c>
      <c r="DH114" s="780"/>
      <c r="DI114" s="780"/>
      <c r="DJ114" s="780"/>
      <c r="DK114" s="781"/>
      <c r="DL114" s="782" t="s">
        <v>123</v>
      </c>
      <c r="DM114" s="780"/>
      <c r="DN114" s="780"/>
      <c r="DO114" s="780"/>
      <c r="DP114" s="781"/>
      <c r="DQ114" s="782" t="s">
        <v>123</v>
      </c>
      <c r="DR114" s="780"/>
      <c r="DS114" s="780"/>
      <c r="DT114" s="780"/>
      <c r="DU114" s="781"/>
      <c r="DV114" s="824" t="s">
        <v>123</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123</v>
      </c>
      <c r="AB115" s="919"/>
      <c r="AC115" s="919"/>
      <c r="AD115" s="919"/>
      <c r="AE115" s="920"/>
      <c r="AF115" s="921" t="s">
        <v>123</v>
      </c>
      <c r="AG115" s="919"/>
      <c r="AH115" s="919"/>
      <c r="AI115" s="919"/>
      <c r="AJ115" s="920"/>
      <c r="AK115" s="921" t="s">
        <v>123</v>
      </c>
      <c r="AL115" s="919"/>
      <c r="AM115" s="919"/>
      <c r="AN115" s="919"/>
      <c r="AO115" s="920"/>
      <c r="AP115" s="922" t="s">
        <v>123</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123</v>
      </c>
      <c r="BR115" s="817"/>
      <c r="BS115" s="817"/>
      <c r="BT115" s="817"/>
      <c r="BU115" s="817"/>
      <c r="BV115" s="817" t="s">
        <v>123</v>
      </c>
      <c r="BW115" s="817"/>
      <c r="BX115" s="817"/>
      <c r="BY115" s="817"/>
      <c r="BZ115" s="817"/>
      <c r="CA115" s="817" t="s">
        <v>123</v>
      </c>
      <c r="CB115" s="817"/>
      <c r="CC115" s="817"/>
      <c r="CD115" s="817"/>
      <c r="CE115" s="817"/>
      <c r="CF115" s="875" t="s">
        <v>123</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123</v>
      </c>
      <c r="DH115" s="780"/>
      <c r="DI115" s="780"/>
      <c r="DJ115" s="780"/>
      <c r="DK115" s="781"/>
      <c r="DL115" s="782" t="s">
        <v>123</v>
      </c>
      <c r="DM115" s="780"/>
      <c r="DN115" s="780"/>
      <c r="DO115" s="780"/>
      <c r="DP115" s="781"/>
      <c r="DQ115" s="782" t="s">
        <v>123</v>
      </c>
      <c r="DR115" s="780"/>
      <c r="DS115" s="780"/>
      <c r="DT115" s="780"/>
      <c r="DU115" s="781"/>
      <c r="DV115" s="824" t="s">
        <v>123</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123</v>
      </c>
      <c r="AB116" s="780"/>
      <c r="AC116" s="780"/>
      <c r="AD116" s="780"/>
      <c r="AE116" s="781"/>
      <c r="AF116" s="782" t="s">
        <v>123</v>
      </c>
      <c r="AG116" s="780"/>
      <c r="AH116" s="780"/>
      <c r="AI116" s="780"/>
      <c r="AJ116" s="781"/>
      <c r="AK116" s="782" t="s">
        <v>123</v>
      </c>
      <c r="AL116" s="780"/>
      <c r="AM116" s="780"/>
      <c r="AN116" s="780"/>
      <c r="AO116" s="781"/>
      <c r="AP116" s="824" t="s">
        <v>123</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123</v>
      </c>
      <c r="BR116" s="817"/>
      <c r="BS116" s="817"/>
      <c r="BT116" s="817"/>
      <c r="BU116" s="817"/>
      <c r="BV116" s="817" t="s">
        <v>123</v>
      </c>
      <c r="BW116" s="817"/>
      <c r="BX116" s="817"/>
      <c r="BY116" s="817"/>
      <c r="BZ116" s="817"/>
      <c r="CA116" s="817" t="s">
        <v>123</v>
      </c>
      <c r="CB116" s="817"/>
      <c r="CC116" s="817"/>
      <c r="CD116" s="817"/>
      <c r="CE116" s="817"/>
      <c r="CF116" s="875" t="s">
        <v>123</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123</v>
      </c>
      <c r="DH116" s="780"/>
      <c r="DI116" s="780"/>
      <c r="DJ116" s="780"/>
      <c r="DK116" s="781"/>
      <c r="DL116" s="782" t="s">
        <v>123</v>
      </c>
      <c r="DM116" s="780"/>
      <c r="DN116" s="780"/>
      <c r="DO116" s="780"/>
      <c r="DP116" s="781"/>
      <c r="DQ116" s="782" t="s">
        <v>123</v>
      </c>
      <c r="DR116" s="780"/>
      <c r="DS116" s="780"/>
      <c r="DT116" s="780"/>
      <c r="DU116" s="781"/>
      <c r="DV116" s="824" t="s">
        <v>123</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396612</v>
      </c>
      <c r="AB117" s="903"/>
      <c r="AC117" s="903"/>
      <c r="AD117" s="903"/>
      <c r="AE117" s="904"/>
      <c r="AF117" s="905">
        <v>426984</v>
      </c>
      <c r="AG117" s="903"/>
      <c r="AH117" s="903"/>
      <c r="AI117" s="903"/>
      <c r="AJ117" s="904"/>
      <c r="AK117" s="905">
        <v>405659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123</v>
      </c>
      <c r="BR117" s="817"/>
      <c r="BS117" s="817"/>
      <c r="BT117" s="817"/>
      <c r="BU117" s="817"/>
      <c r="BV117" s="817" t="s">
        <v>123</v>
      </c>
      <c r="BW117" s="817"/>
      <c r="BX117" s="817"/>
      <c r="BY117" s="817"/>
      <c r="BZ117" s="817"/>
      <c r="CA117" s="817" t="s">
        <v>123</v>
      </c>
      <c r="CB117" s="817"/>
      <c r="CC117" s="817"/>
      <c r="CD117" s="817"/>
      <c r="CE117" s="817"/>
      <c r="CF117" s="875" t="s">
        <v>123</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123</v>
      </c>
      <c r="DH117" s="780"/>
      <c r="DI117" s="780"/>
      <c r="DJ117" s="780"/>
      <c r="DK117" s="781"/>
      <c r="DL117" s="782" t="s">
        <v>123</v>
      </c>
      <c r="DM117" s="780"/>
      <c r="DN117" s="780"/>
      <c r="DO117" s="780"/>
      <c r="DP117" s="781"/>
      <c r="DQ117" s="782" t="s">
        <v>123</v>
      </c>
      <c r="DR117" s="780"/>
      <c r="DS117" s="780"/>
      <c r="DT117" s="780"/>
      <c r="DU117" s="781"/>
      <c r="DV117" s="824" t="s">
        <v>123</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123</v>
      </c>
      <c r="BR118" s="845"/>
      <c r="BS118" s="845"/>
      <c r="BT118" s="845"/>
      <c r="BU118" s="845"/>
      <c r="BV118" s="845" t="s">
        <v>123</v>
      </c>
      <c r="BW118" s="845"/>
      <c r="BX118" s="845"/>
      <c r="BY118" s="845"/>
      <c r="BZ118" s="845"/>
      <c r="CA118" s="845" t="s">
        <v>123</v>
      </c>
      <c r="CB118" s="845"/>
      <c r="CC118" s="845"/>
      <c r="CD118" s="845"/>
      <c r="CE118" s="845"/>
      <c r="CF118" s="875" t="s">
        <v>123</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123</v>
      </c>
      <c r="DH118" s="780"/>
      <c r="DI118" s="780"/>
      <c r="DJ118" s="780"/>
      <c r="DK118" s="781"/>
      <c r="DL118" s="782" t="s">
        <v>123</v>
      </c>
      <c r="DM118" s="780"/>
      <c r="DN118" s="780"/>
      <c r="DO118" s="780"/>
      <c r="DP118" s="781"/>
      <c r="DQ118" s="782" t="s">
        <v>123</v>
      </c>
      <c r="DR118" s="780"/>
      <c r="DS118" s="780"/>
      <c r="DT118" s="780"/>
      <c r="DU118" s="781"/>
      <c r="DV118" s="824" t="s">
        <v>123</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123</v>
      </c>
      <c r="AB119" s="889"/>
      <c r="AC119" s="889"/>
      <c r="AD119" s="889"/>
      <c r="AE119" s="890"/>
      <c r="AF119" s="891" t="s">
        <v>123</v>
      </c>
      <c r="AG119" s="889"/>
      <c r="AH119" s="889"/>
      <c r="AI119" s="889"/>
      <c r="AJ119" s="890"/>
      <c r="AK119" s="891" t="s">
        <v>123</v>
      </c>
      <c r="AL119" s="889"/>
      <c r="AM119" s="889"/>
      <c r="AN119" s="889"/>
      <c r="AO119" s="890"/>
      <c r="AP119" s="892" t="s">
        <v>123</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5309422</v>
      </c>
      <c r="BR119" s="845"/>
      <c r="BS119" s="845"/>
      <c r="BT119" s="845"/>
      <c r="BU119" s="845"/>
      <c r="BV119" s="845">
        <v>5222132</v>
      </c>
      <c r="BW119" s="845"/>
      <c r="BX119" s="845"/>
      <c r="BY119" s="845"/>
      <c r="BZ119" s="845"/>
      <c r="CA119" s="845">
        <v>4819377</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123</v>
      </c>
      <c r="DH119" s="764"/>
      <c r="DI119" s="764"/>
      <c r="DJ119" s="764"/>
      <c r="DK119" s="765"/>
      <c r="DL119" s="766" t="s">
        <v>123</v>
      </c>
      <c r="DM119" s="764"/>
      <c r="DN119" s="764"/>
      <c r="DO119" s="764"/>
      <c r="DP119" s="765"/>
      <c r="DQ119" s="766" t="s">
        <v>123</v>
      </c>
      <c r="DR119" s="764"/>
      <c r="DS119" s="764"/>
      <c r="DT119" s="764"/>
      <c r="DU119" s="765"/>
      <c r="DV119" s="848" t="s">
        <v>123</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123</v>
      </c>
      <c r="AB120" s="780"/>
      <c r="AC120" s="780"/>
      <c r="AD120" s="780"/>
      <c r="AE120" s="781"/>
      <c r="AF120" s="782" t="s">
        <v>123</v>
      </c>
      <c r="AG120" s="780"/>
      <c r="AH120" s="780"/>
      <c r="AI120" s="780"/>
      <c r="AJ120" s="781"/>
      <c r="AK120" s="782" t="s">
        <v>123</v>
      </c>
      <c r="AL120" s="780"/>
      <c r="AM120" s="780"/>
      <c r="AN120" s="780"/>
      <c r="AO120" s="781"/>
      <c r="AP120" s="824" t="s">
        <v>123</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2144226</v>
      </c>
      <c r="BR120" s="842"/>
      <c r="BS120" s="842"/>
      <c r="BT120" s="842"/>
      <c r="BU120" s="842"/>
      <c r="BV120" s="842">
        <v>2158580</v>
      </c>
      <c r="BW120" s="842"/>
      <c r="BX120" s="842"/>
      <c r="BY120" s="842"/>
      <c r="BZ120" s="842"/>
      <c r="CA120" s="842">
        <v>2357786</v>
      </c>
      <c r="CB120" s="842"/>
      <c r="CC120" s="842"/>
      <c r="CD120" s="842"/>
      <c r="CE120" s="842"/>
      <c r="CF120" s="866">
        <v>59.3</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825882</v>
      </c>
      <c r="DH120" s="842"/>
      <c r="DI120" s="842"/>
      <c r="DJ120" s="842"/>
      <c r="DK120" s="842"/>
      <c r="DL120" s="842">
        <v>752284</v>
      </c>
      <c r="DM120" s="842"/>
      <c r="DN120" s="842"/>
      <c r="DO120" s="842"/>
      <c r="DP120" s="842"/>
      <c r="DQ120" s="842">
        <v>665387</v>
      </c>
      <c r="DR120" s="842"/>
      <c r="DS120" s="842"/>
      <c r="DT120" s="842"/>
      <c r="DU120" s="842"/>
      <c r="DV120" s="843">
        <v>16.7</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123</v>
      </c>
      <c r="AB121" s="780"/>
      <c r="AC121" s="780"/>
      <c r="AD121" s="780"/>
      <c r="AE121" s="781"/>
      <c r="AF121" s="782" t="s">
        <v>123</v>
      </c>
      <c r="AG121" s="780"/>
      <c r="AH121" s="780"/>
      <c r="AI121" s="780"/>
      <c r="AJ121" s="781"/>
      <c r="AK121" s="782" t="s">
        <v>123</v>
      </c>
      <c r="AL121" s="780"/>
      <c r="AM121" s="780"/>
      <c r="AN121" s="780"/>
      <c r="AO121" s="781"/>
      <c r="AP121" s="824" t="s">
        <v>123</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123</v>
      </c>
      <c r="BR121" s="817"/>
      <c r="BS121" s="817"/>
      <c r="BT121" s="817"/>
      <c r="BU121" s="817"/>
      <c r="BV121" s="817" t="s">
        <v>123</v>
      </c>
      <c r="BW121" s="817"/>
      <c r="BX121" s="817"/>
      <c r="BY121" s="817"/>
      <c r="BZ121" s="817"/>
      <c r="CA121" s="817" t="s">
        <v>123</v>
      </c>
      <c r="CB121" s="817"/>
      <c r="CC121" s="817"/>
      <c r="CD121" s="817"/>
      <c r="CE121" s="817"/>
      <c r="CF121" s="875" t="s">
        <v>123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125846</v>
      </c>
      <c r="DH121" s="817"/>
      <c r="DI121" s="817"/>
      <c r="DJ121" s="817"/>
      <c r="DK121" s="817"/>
      <c r="DL121" s="817">
        <v>190564</v>
      </c>
      <c r="DM121" s="817"/>
      <c r="DN121" s="817"/>
      <c r="DO121" s="817"/>
      <c r="DP121" s="817"/>
      <c r="DQ121" s="817">
        <v>206807</v>
      </c>
      <c r="DR121" s="817"/>
      <c r="DS121" s="817"/>
      <c r="DT121" s="817"/>
      <c r="DU121" s="817"/>
      <c r="DV121" s="794">
        <v>5.2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123</v>
      </c>
      <c r="AB122" s="780"/>
      <c r="AC122" s="780"/>
      <c r="AD122" s="780"/>
      <c r="AE122" s="781"/>
      <c r="AF122" s="782" t="s">
        <v>123</v>
      </c>
      <c r="AG122" s="780"/>
      <c r="AH122" s="780"/>
      <c r="AI122" s="780"/>
      <c r="AJ122" s="781"/>
      <c r="AK122" s="782" t="s">
        <v>123</v>
      </c>
      <c r="AL122" s="780"/>
      <c r="AM122" s="780"/>
      <c r="AN122" s="780"/>
      <c r="AO122" s="781"/>
      <c r="AP122" s="824" t="s">
        <v>123</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5595745</v>
      </c>
      <c r="BR122" s="845"/>
      <c r="BS122" s="845"/>
      <c r="BT122" s="845"/>
      <c r="BU122" s="845"/>
      <c r="BV122" s="845">
        <v>5248487</v>
      </c>
      <c r="BW122" s="845"/>
      <c r="BX122" s="845"/>
      <c r="BY122" s="845"/>
      <c r="BZ122" s="845"/>
      <c r="CA122" s="845">
        <v>4859907</v>
      </c>
      <c r="CB122" s="845"/>
      <c r="CC122" s="845"/>
      <c r="CD122" s="845"/>
      <c r="CE122" s="845"/>
      <c r="CF122" s="846">
        <v>122.3</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123</v>
      </c>
      <c r="DH122" s="817"/>
      <c r="DI122" s="817"/>
      <c r="DJ122" s="817"/>
      <c r="DK122" s="817"/>
      <c r="DL122" s="817" t="s">
        <v>123</v>
      </c>
      <c r="DM122" s="817"/>
      <c r="DN122" s="817"/>
      <c r="DO122" s="817"/>
      <c r="DP122" s="817"/>
      <c r="DQ122" s="817" t="s">
        <v>123</v>
      </c>
      <c r="DR122" s="817"/>
      <c r="DS122" s="817"/>
      <c r="DT122" s="817"/>
      <c r="DU122" s="817"/>
      <c r="DV122" s="794" t="s">
        <v>123</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123</v>
      </c>
      <c r="AB123" s="780"/>
      <c r="AC123" s="780"/>
      <c r="AD123" s="780"/>
      <c r="AE123" s="781"/>
      <c r="AF123" s="782" t="s">
        <v>123</v>
      </c>
      <c r="AG123" s="780"/>
      <c r="AH123" s="780"/>
      <c r="AI123" s="780"/>
      <c r="AJ123" s="781"/>
      <c r="AK123" s="782" t="s">
        <v>123</v>
      </c>
      <c r="AL123" s="780"/>
      <c r="AM123" s="780"/>
      <c r="AN123" s="780"/>
      <c r="AO123" s="781"/>
      <c r="AP123" s="824" t="s">
        <v>123</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7739971</v>
      </c>
      <c r="BR123" s="833"/>
      <c r="BS123" s="833"/>
      <c r="BT123" s="833"/>
      <c r="BU123" s="833"/>
      <c r="BV123" s="833">
        <v>7407067</v>
      </c>
      <c r="BW123" s="833"/>
      <c r="BX123" s="833"/>
      <c r="BY123" s="833"/>
      <c r="BZ123" s="833"/>
      <c r="CA123" s="833">
        <v>7217693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123</v>
      </c>
      <c r="DH123" s="780"/>
      <c r="DI123" s="780"/>
      <c r="DJ123" s="780"/>
      <c r="DK123" s="781"/>
      <c r="DL123" s="782" t="s">
        <v>123</v>
      </c>
      <c r="DM123" s="780"/>
      <c r="DN123" s="780"/>
      <c r="DO123" s="780"/>
      <c r="DP123" s="781"/>
      <c r="DQ123" s="782" t="s">
        <v>123</v>
      </c>
      <c r="DR123" s="780"/>
      <c r="DS123" s="780"/>
      <c r="DT123" s="780"/>
      <c r="DU123" s="781"/>
      <c r="DV123" s="824" t="s">
        <v>123</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123</v>
      </c>
      <c r="AB124" s="780"/>
      <c r="AC124" s="780"/>
      <c r="AD124" s="780"/>
      <c r="AE124" s="781"/>
      <c r="AF124" s="782" t="s">
        <v>123</v>
      </c>
      <c r="AG124" s="780"/>
      <c r="AH124" s="780"/>
      <c r="AI124" s="780"/>
      <c r="AJ124" s="781"/>
      <c r="AK124" s="782" t="s">
        <v>123</v>
      </c>
      <c r="AL124" s="780"/>
      <c r="AM124" s="780"/>
      <c r="AN124" s="780"/>
      <c r="AO124" s="781"/>
      <c r="AP124" s="824" t="s">
        <v>123</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123</v>
      </c>
      <c r="BR124" s="831"/>
      <c r="BS124" s="831"/>
      <c r="BT124" s="831"/>
      <c r="BU124" s="831"/>
      <c r="BV124" s="831" t="s">
        <v>123</v>
      </c>
      <c r="BW124" s="831"/>
      <c r="BX124" s="831"/>
      <c r="BY124" s="831"/>
      <c r="BZ124" s="831"/>
      <c r="CA124" s="831" t="s">
        <v>123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123</v>
      </c>
      <c r="DH124" s="764"/>
      <c r="DI124" s="764"/>
      <c r="DJ124" s="764"/>
      <c r="DK124" s="765"/>
      <c r="DL124" s="766" t="s">
        <v>123</v>
      </c>
      <c r="DM124" s="764"/>
      <c r="DN124" s="764"/>
      <c r="DO124" s="764"/>
      <c r="DP124" s="765"/>
      <c r="DQ124" s="766" t="s">
        <v>123</v>
      </c>
      <c r="DR124" s="764"/>
      <c r="DS124" s="764"/>
      <c r="DT124" s="764"/>
      <c r="DU124" s="765"/>
      <c r="DV124" s="848" t="s">
        <v>123</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123</v>
      </c>
      <c r="AB125" s="780"/>
      <c r="AC125" s="780"/>
      <c r="AD125" s="780"/>
      <c r="AE125" s="781"/>
      <c r="AF125" s="782" t="s">
        <v>123</v>
      </c>
      <c r="AG125" s="780"/>
      <c r="AH125" s="780"/>
      <c r="AI125" s="780"/>
      <c r="AJ125" s="781"/>
      <c r="AK125" s="782" t="s">
        <v>123</v>
      </c>
      <c r="AL125" s="780"/>
      <c r="AM125" s="780"/>
      <c r="AN125" s="780"/>
      <c r="AO125" s="781"/>
      <c r="AP125" s="824" t="s">
        <v>123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123</v>
      </c>
      <c r="DH125" s="842"/>
      <c r="DI125" s="842"/>
      <c r="DJ125" s="842"/>
      <c r="DK125" s="842"/>
      <c r="DL125" s="842" t="s">
        <v>123</v>
      </c>
      <c r="DM125" s="842"/>
      <c r="DN125" s="842"/>
      <c r="DO125" s="842"/>
      <c r="DP125" s="842"/>
      <c r="DQ125" s="842" t="s">
        <v>123</v>
      </c>
      <c r="DR125" s="842"/>
      <c r="DS125" s="842"/>
      <c r="DT125" s="842"/>
      <c r="DU125" s="842"/>
      <c r="DV125" s="843" t="s">
        <v>123</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123</v>
      </c>
      <c r="AB126" s="780"/>
      <c r="AC126" s="780"/>
      <c r="AD126" s="780"/>
      <c r="AE126" s="781"/>
      <c r="AF126" s="782" t="s">
        <v>123</v>
      </c>
      <c r="AG126" s="780"/>
      <c r="AH126" s="780"/>
      <c r="AI126" s="780"/>
      <c r="AJ126" s="781"/>
      <c r="AK126" s="782" t="s">
        <v>123</v>
      </c>
      <c r="AL126" s="780"/>
      <c r="AM126" s="780"/>
      <c r="AN126" s="780"/>
      <c r="AO126" s="781"/>
      <c r="AP126" s="824" t="s">
        <v>123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123</v>
      </c>
      <c r="DH126" s="817"/>
      <c r="DI126" s="817"/>
      <c r="DJ126" s="817"/>
      <c r="DK126" s="817"/>
      <c r="DL126" s="817" t="s">
        <v>123</v>
      </c>
      <c r="DM126" s="817"/>
      <c r="DN126" s="817"/>
      <c r="DO126" s="817"/>
      <c r="DP126" s="817"/>
      <c r="DQ126" s="817" t="s">
        <v>123</v>
      </c>
      <c r="DR126" s="817"/>
      <c r="DS126" s="817"/>
      <c r="DT126" s="817"/>
      <c r="DU126" s="817"/>
      <c r="DV126" s="794" t="s">
        <v>123</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123</v>
      </c>
      <c r="AB127" s="780"/>
      <c r="AC127" s="780"/>
      <c r="AD127" s="780"/>
      <c r="AE127" s="781"/>
      <c r="AF127" s="782" t="s">
        <v>123</v>
      </c>
      <c r="AG127" s="780"/>
      <c r="AH127" s="780"/>
      <c r="AI127" s="780"/>
      <c r="AJ127" s="781"/>
      <c r="AK127" s="782" t="s">
        <v>123</v>
      </c>
      <c r="AL127" s="780"/>
      <c r="AM127" s="780"/>
      <c r="AN127" s="780"/>
      <c r="AO127" s="781"/>
      <c r="AP127" s="824" t="s">
        <v>123</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123</v>
      </c>
      <c r="DH127" s="817"/>
      <c r="DI127" s="817"/>
      <c r="DJ127" s="817"/>
      <c r="DK127" s="817"/>
      <c r="DL127" s="817" t="s">
        <v>123</v>
      </c>
      <c r="DM127" s="817"/>
      <c r="DN127" s="817"/>
      <c r="DO127" s="817"/>
      <c r="DP127" s="817"/>
      <c r="DQ127" s="817" t="s">
        <v>123</v>
      </c>
      <c r="DR127" s="817"/>
      <c r="DS127" s="817"/>
      <c r="DT127" s="817"/>
      <c r="DU127" s="817"/>
      <c r="DV127" s="794" t="s">
        <v>123</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6428</v>
      </c>
      <c r="AB128" s="801"/>
      <c r="AC128" s="801"/>
      <c r="AD128" s="801"/>
      <c r="AE128" s="802"/>
      <c r="AF128" s="803" t="s">
        <v>123</v>
      </c>
      <c r="AG128" s="801"/>
      <c r="AH128" s="801"/>
      <c r="AI128" s="801"/>
      <c r="AJ128" s="802"/>
      <c r="AK128" s="803" t="s">
        <v>123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123</v>
      </c>
      <c r="DH128" s="791"/>
      <c r="DI128" s="791"/>
      <c r="DJ128" s="791"/>
      <c r="DK128" s="791"/>
      <c r="DL128" s="791" t="s">
        <v>123</v>
      </c>
      <c r="DM128" s="791"/>
      <c r="DN128" s="791"/>
      <c r="DO128" s="791"/>
      <c r="DP128" s="791"/>
      <c r="DQ128" s="791" t="s">
        <v>123</v>
      </c>
      <c r="DR128" s="791"/>
      <c r="DS128" s="791"/>
      <c r="DT128" s="791"/>
      <c r="DU128" s="791"/>
      <c r="DV128" s="792" t="s">
        <v>123</v>
      </c>
      <c r="DW128" s="792"/>
      <c r="DX128" s="792"/>
      <c r="DY128" s="792"/>
      <c r="DZ128" s="793"/>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4416460</v>
      </c>
      <c r="AB129" s="780"/>
      <c r="AC129" s="780"/>
      <c r="AD129" s="780"/>
      <c r="AE129" s="781"/>
      <c r="AF129" s="782">
        <v>4294786</v>
      </c>
      <c r="AG129" s="780"/>
      <c r="AH129" s="780"/>
      <c r="AI129" s="780"/>
      <c r="AJ129" s="781"/>
      <c r="AK129" s="782">
        <v>4446583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469422</v>
      </c>
      <c r="AB130" s="780"/>
      <c r="AC130" s="780"/>
      <c r="AD130" s="780"/>
      <c r="AE130" s="781"/>
      <c r="AF130" s="782">
        <v>475838</v>
      </c>
      <c r="AG130" s="780"/>
      <c r="AH130" s="780"/>
      <c r="AI130" s="780"/>
      <c r="AJ130" s="781"/>
      <c r="AK130" s="782">
        <v>471878</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3947038</v>
      </c>
      <c r="AB131" s="764"/>
      <c r="AC131" s="764"/>
      <c r="AD131" s="764"/>
      <c r="AE131" s="765"/>
      <c r="AF131" s="766">
        <v>3818948</v>
      </c>
      <c r="AG131" s="764"/>
      <c r="AH131" s="764"/>
      <c r="AI131" s="764"/>
      <c r="AJ131" s="765"/>
      <c r="AK131" s="766">
        <v>3974705</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-2.0075307100000002</v>
      </c>
      <c r="AB132" s="745"/>
      <c r="AC132" s="745"/>
      <c r="AD132" s="745"/>
      <c r="AE132" s="746"/>
      <c r="AF132" s="747">
        <v>-1.27925282</v>
      </c>
      <c r="AG132" s="745"/>
      <c r="AH132" s="745"/>
      <c r="AI132" s="745"/>
      <c r="AJ132" s="746"/>
      <c r="AK132" s="747">
        <v>-1.66601043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-2.7</v>
      </c>
      <c r="AB133" s="724"/>
      <c r="AC133" s="724"/>
      <c r="AD133" s="724"/>
      <c r="AE133" s="725"/>
      <c r="AF133" s="723">
        <v>-2.1</v>
      </c>
      <c r="AG133" s="724"/>
      <c r="AH133" s="724"/>
      <c r="AI133" s="724"/>
      <c r="AJ133" s="725"/>
      <c r="AK133" s="723">
        <v>-1.6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FP7AVCoUSshmms9y51nbdzH7P6tl/RNPcsOv++V51em1tm6sl25cOMnD7LwfFRY/Zn/WbjzqwySKmLZtO8ZJg==" saltValue="vSp89EAu1CjWP55Mzpd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TvWfiUZKyqKk9+Kb5CnLTP7RF/blqQcqpcswkV9iTxdhXEpJ9/gNxz4Znc5DNppO50T3KZQIlHSHn8mQewWUA==" saltValue="LdQ5IkyITiQNZjg8QrbK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CD+v4dRZZIVoa12VL9jCCPdm1RsPu0v5y2cbcKuxVEIiJ88JT0u4NUKrQQO2Lm1iHYCbc0CTWWaxO4FednmSQ==" saltValue="nAZjE3Z2YJK51yLDX65It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1408140</v>
      </c>
      <c r="AP9" s="281">
        <v>80589</v>
      </c>
      <c r="AQ9" s="282">
        <v>93942</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27581</v>
      </c>
      <c r="AP10" s="284">
        <v>1578</v>
      </c>
      <c r="AQ10" s="285">
        <v>12590</v>
      </c>
      <c r="AR10" s="286">
        <v>-87.5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461</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24</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42830</v>
      </c>
      <c r="AP13" s="284">
        <v>2451</v>
      </c>
      <c r="AQ13" s="285">
        <v>3962</v>
      </c>
      <c r="AR13" s="286">
        <v>-38.1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10103</v>
      </c>
      <c r="AP14" s="284">
        <v>578</v>
      </c>
      <c r="AQ14" s="285">
        <v>1657</v>
      </c>
      <c r="AR14" s="286">
        <v>-65.099999999999994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-101342</v>
      </c>
      <c r="AP15" s="284">
        <v>-5800</v>
      </c>
      <c r="AQ15" s="285">
        <v>-5526</v>
      </c>
      <c r="AR15" s="286">
        <v>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1387312</v>
      </c>
      <c r="AP16" s="284">
        <v>79397</v>
      </c>
      <c r="AQ16" s="285">
        <v>107111</v>
      </c>
      <c r="AR16" s="286">
        <v>-25.9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6.75</v>
      </c>
      <c r="AP21" s="298">
        <v>9.3000000000000007</v>
      </c>
      <c r="AQ21" s="299">
        <v>-2.5499999999999998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97.3</v>
      </c>
      <c r="AP22" s="303">
        <v>96.8</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258573</v>
      </c>
      <c r="AP32" s="312">
        <v>14798</v>
      </c>
      <c r="AQ32" s="313">
        <v>49869</v>
      </c>
      <c r="AR32" s="314">
        <v>-70.3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147086</v>
      </c>
      <c r="AP35" s="312">
        <v>8418</v>
      </c>
      <c r="AQ35" s="313">
        <v>14647</v>
      </c>
      <c r="AR35" s="314">
        <v>-42.5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485</v>
      </c>
      <c r="AP36" s="312" t="s">
        <v>485</v>
      </c>
      <c r="AQ36" s="313">
        <v>2417</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490</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2</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-2755</v>
      </c>
      <c r="AR39" s="314" t="s">
        <v>485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-471878</v>
      </c>
      <c r="AP40" s="312">
        <v>-27006</v>
      </c>
      <c r="AQ40" s="313">
        <v>-44075</v>
      </c>
      <c r="AR40" s="314">
        <v>-38.700000000000003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-66219</v>
      </c>
      <c r="AP41" s="312">
        <v>-3790</v>
      </c>
      <c r="AQ41" s="313">
        <v>20595</v>
      </c>
      <c r="AR41" s="314">
        <v>-118.4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1001390</v>
      </c>
      <c r="AN51" s="334">
        <v>57797</v>
      </c>
      <c r="AO51" s="335">
        <v>20.2</v>
      </c>
      <c r="AP51" s="336">
        <v>87464</v>
      </c>
      <c r="AQ51" s="337">
        <v>19</v>
      </c>
      <c r="AR51" s="338">
        <v>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529149</v>
      </c>
      <c r="AN52" s="342">
        <v>30541</v>
      </c>
      <c r="AO52" s="343">
        <v>29.3</v>
      </c>
      <c r="AP52" s="344">
        <v>47479</v>
      </c>
      <c r="AQ52" s="345">
        <v>10.199999999999999</v>
      </c>
      <c r="AR52" s="346">
        <v>19.100000000000001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1344101</v>
      </c>
      <c r="AN53" s="334">
        <v>77617</v>
      </c>
      <c r="AO53" s="335">
        <v>34.299999999999997</v>
      </c>
      <c r="AP53" s="336">
        <v>96248</v>
      </c>
      <c r="AQ53" s="337">
        <v>10</v>
      </c>
      <c r="AR53" s="338">
        <v>24.3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705752</v>
      </c>
      <c r="AN54" s="342">
        <v>40755</v>
      </c>
      <c r="AO54" s="343">
        <v>33.4</v>
      </c>
      <c r="AP54" s="344">
        <v>55768</v>
      </c>
      <c r="AQ54" s="345">
        <v>17.5</v>
      </c>
      <c r="AR54" s="346">
        <v>15.9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805147</v>
      </c>
      <c r="AN55" s="334">
        <v>46403</v>
      </c>
      <c r="AO55" s="335">
        <v>-40.200000000000003</v>
      </c>
      <c r="AP55" s="336">
        <v>76413</v>
      </c>
      <c r="AQ55" s="337">
        <v>-20.6</v>
      </c>
      <c r="AR55" s="338">
        <v>-19.600000000000001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231005</v>
      </c>
      <c r="AN56" s="342">
        <v>13314</v>
      </c>
      <c r="AO56" s="343">
        <v>-67.3</v>
      </c>
      <c r="AP56" s="344">
        <v>39658</v>
      </c>
      <c r="AQ56" s="345">
        <v>-28.9</v>
      </c>
      <c r="AR56" s="346">
        <v>-38.4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570967</v>
      </c>
      <c r="AN57" s="334">
        <v>32884</v>
      </c>
      <c r="AO57" s="335">
        <v>-29.1</v>
      </c>
      <c r="AP57" s="336">
        <v>66481</v>
      </c>
      <c r="AQ57" s="337">
        <v>-13</v>
      </c>
      <c r="AR57" s="338">
        <v>-16.100000000000001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276158</v>
      </c>
      <c r="AN58" s="342">
        <v>15905</v>
      </c>
      <c r="AO58" s="343">
        <v>19.5</v>
      </c>
      <c r="AP58" s="344">
        <v>36120</v>
      </c>
      <c r="AQ58" s="345">
        <v>-8.9</v>
      </c>
      <c r="AR58" s="346">
        <v>28.4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381434</v>
      </c>
      <c r="AN59" s="334">
        <v>21830</v>
      </c>
      <c r="AO59" s="335">
        <v>-33.6</v>
      </c>
      <c r="AP59" s="336">
        <v>67825</v>
      </c>
      <c r="AQ59" s="337">
        <v>2</v>
      </c>
      <c r="AR59" s="338">
        <v>-35.6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233372</v>
      </c>
      <c r="AN60" s="342">
        <v>13356</v>
      </c>
      <c r="AO60" s="343">
        <v>-16</v>
      </c>
      <c r="AP60" s="344">
        <v>39417</v>
      </c>
      <c r="AQ60" s="345">
        <v>9.1</v>
      </c>
      <c r="AR60" s="346">
        <v>-25.1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820608</v>
      </c>
      <c r="AN61" s="349">
        <v>47306</v>
      </c>
      <c r="AO61" s="350">
        <v>-9.6999999999999993</v>
      </c>
      <c r="AP61" s="351">
        <v>78886</v>
      </c>
      <c r="AQ61" s="352">
        <v>-0.5</v>
      </c>
      <c r="AR61" s="338">
        <v>-9.1999999999999993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395087</v>
      </c>
      <c r="AN62" s="342">
        <v>22774</v>
      </c>
      <c r="AO62" s="343">
        <v>-0.2</v>
      </c>
      <c r="AP62" s="344">
        <v>43688</v>
      </c>
      <c r="AQ62" s="345">
        <v>-0.2</v>
      </c>
      <c r="AR62" s="346">
        <v>0</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By8o+jvELW0CF75eks1jE5kmMB7h6W2ZgCmY2Sl2JJjppQMBf8wKjYng2hwEZoK3mKhsL38sNCEFpWdZvB5aQ==" saltValue="HHf8p3mBsrzgfy+Ewlaz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9FdtKNYgjz4NhnNTzQP/cRybZP2xbWmjHWEJdgxcfPBahsOuSt0+hi1MXXr5An3m/PNJl08b7C0M8Fle7dQT+w==" saltValue="4Wv8wKScy3DDfiqQ1MPY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3OHoPPIp4jM2SX6VVBZNOTkXdiF3MiurP82SrWhGXEvMHvIWDmk8/IV2CBP+NIlgpz1ZETqH/6s+8zlgFH+nXA==" saltValue="q7kW1GaSQf7nFBggk0Y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34.04</v>
      </c>
      <c r="G47" s="12">
        <v>27.41</v>
      </c>
      <c r="H47" s="12">
        <v>31.55</v>
      </c>
      <c r="I47" s="12">
        <v>32.450000000000003</v>
      </c>
      <c r="J47" s="13">
        <v>33.61</v>
      </c>
    </row>
    <row r="48" spans="2:10" ht="57.75" customHeight="1" x14ac:dyDescent="0.2">
      <c r="B48" s="14"/>
      <c r="C48" s="1141" t="s">
        <v>4</v>
      </c>
      <c r="D48" s="1141"/>
      <c r="E48" s="1142"/>
      <c r="F48" s="15">
        <v>6.57</v>
      </c>
      <c r="G48" s="16">
        <v>11.13</v>
      </c>
      <c r="H48" s="16">
        <v>10.76</v>
      </c>
      <c r="I48" s="16">
        <v>9.93</v>
      </c>
      <c r="J48" s="17">
        <v>8</v>
      </c>
    </row>
    <row r="49" spans="2:10" ht="57.75" customHeight="1" thickBot="1" x14ac:dyDescent="0.25">
      <c r="B49" s="18"/>
      <c r="C49" s="1143" t="s">
        <v>5</v>
      </c>
      <c r="D49" s="1143"/>
      <c r="E49" s="1144"/>
      <c r="F49" s="19" t="s">
        <v>529</v>
      </c>
      <c r="G49" s="20" t="s">
        <v>530</v>
      </c>
      <c r="H49" s="20">
        <v>6.56</v>
      </c>
      <c r="I49" s="20" t="s">
        <v>531</v>
      </c>
      <c r="J49" s="21">
        <v>0.68</v>
      </c>
    </row>
    <row r="50" spans="2:10" ht="13" x14ac:dyDescent="0.2"/>
  </sheetData>
  <sheetProtection algorithmName="SHA-512" hashValue="yz9n9wrKJI5mxNOxENJ9fZ6bOks5o8vrakOuPMyD4yiiNOpqkRg2Te6KgnMyfGff54dB0f4oozeDW4xRKt2Bng==" saltValue="PgeNyvVrsH0xy++1YYka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6.9</v>
      </c>
      <c r="G34" s="33">
        <v>11.45</v>
      </c>
      <c r="H34" s="33">
        <v>11.06</v>
      </c>
      <c r="I34" s="33">
        <v>10.23</v>
      </c>
      <c r="J34" s="34">
        <v>8.2899999999999991</v>
      </c>
      <c r="K34" s="22"/>
      <c r="L34" s="22"/>
      <c r="M34" s="22"/>
      <c r="N34" s="22"/>
      <c r="O34" s="22"/>
      <c r="P34" s="22"/>
    </row>
    <row r="35" spans="1:16" ht="39" customHeight="1" x14ac:dyDescent="0.2">
      <c r="A35" s="22"/>
      <c r="B35" s="35"/>
      <c r="C35" s="1145" t="s">
        <v>533</v>
      </c>
      <c r="D35" s="1146"/>
      <c r="E35" s="1147"/>
      <c r="F35" s="36">
        <v>3.47</v>
      </c>
      <c r="G35" s="37">
        <v>4.47</v>
      </c>
      <c r="H35" s="37">
        <v>5.32</v>
      </c>
      <c r="I35" s="37">
        <v>6.1</v>
      </c>
      <c r="J35" s="38">
        <v>6.84</v>
      </c>
      <c r="K35" s="22"/>
      <c r="L35" s="22"/>
      <c r="M35" s="22"/>
      <c r="N35" s="22"/>
      <c r="O35" s="22"/>
      <c r="P35" s="22"/>
    </row>
    <row r="36" spans="1:16" ht="39" customHeight="1" x14ac:dyDescent="0.2">
      <c r="A36" s="22"/>
      <c r="B36" s="35"/>
      <c r="C36" s="1145" t="s">
        <v>534</v>
      </c>
      <c r="D36" s="1146"/>
      <c r="E36" s="1147"/>
      <c r="F36" s="36" t="s">
        <v>485</v>
      </c>
      <c r="G36" s="37">
        <v>2.2000000000000002</v>
      </c>
      <c r="H36" s="37">
        <v>2.58</v>
      </c>
      <c r="I36" s="37">
        <v>3.93</v>
      </c>
      <c r="J36" s="38">
        <v>5.78</v>
      </c>
      <c r="K36" s="22"/>
      <c r="L36" s="22"/>
      <c r="M36" s="22"/>
      <c r="N36" s="22"/>
      <c r="O36" s="22"/>
      <c r="P36" s="22"/>
    </row>
    <row r="37" spans="1:16" ht="39" customHeight="1" x14ac:dyDescent="0.2">
      <c r="A37" s="22"/>
      <c r="B37" s="35"/>
      <c r="C37" s="1145" t="s">
        <v>535</v>
      </c>
      <c r="D37" s="1146"/>
      <c r="E37" s="1147"/>
      <c r="F37" s="36">
        <v>1</v>
      </c>
      <c r="G37" s="37">
        <v>1</v>
      </c>
      <c r="H37" s="37">
        <v>1.29</v>
      </c>
      <c r="I37" s="37">
        <v>0.71</v>
      </c>
      <c r="J37" s="38">
        <v>0.81</v>
      </c>
      <c r="K37" s="22"/>
      <c r="L37" s="22"/>
      <c r="M37" s="22"/>
      <c r="N37" s="22"/>
      <c r="O37" s="22"/>
      <c r="P37" s="22"/>
    </row>
    <row r="38" spans="1:16" ht="39" customHeight="1" x14ac:dyDescent="0.2">
      <c r="A38" s="22"/>
      <c r="B38" s="35"/>
      <c r="C38" s="1145" t="s">
        <v>536</v>
      </c>
      <c r="D38" s="1146"/>
      <c r="E38" s="1147"/>
      <c r="F38" s="36">
        <v>1.94</v>
      </c>
      <c r="G38" s="37">
        <v>1.48</v>
      </c>
      <c r="H38" s="37">
        <v>1.03</v>
      </c>
      <c r="I38" s="37">
        <v>0.6</v>
      </c>
      <c r="J38" s="38">
        <v>0.42</v>
      </c>
      <c r="K38" s="22"/>
      <c r="L38" s="22"/>
      <c r="M38" s="22"/>
      <c r="N38" s="22"/>
      <c r="O38" s="22"/>
      <c r="P38" s="22"/>
    </row>
    <row r="39" spans="1:16" ht="39" customHeight="1" x14ac:dyDescent="0.2">
      <c r="A39" s="22"/>
      <c r="B39" s="35"/>
      <c r="C39" s="1145" t="s">
        <v>537</v>
      </c>
      <c r="D39" s="1146"/>
      <c r="E39" s="1147"/>
      <c r="F39" s="36">
        <v>0.41</v>
      </c>
      <c r="G39" s="37">
        <v>0.08</v>
      </c>
      <c r="H39" s="37">
        <v>0.18</v>
      </c>
      <c r="I39" s="37">
        <v>0.18</v>
      </c>
      <c r="J39" s="38">
        <v>0.08</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539</v>
      </c>
      <c r="D43" s="1149"/>
      <c r="E43" s="1150"/>
      <c r="F43" s="41">
        <v>2.84</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oTG40NpqTFS4YJo83Mx8eEevQ+KhqGohCTrh5dzXyrKcNgM2S/l6fdUMBepJXxMXvoEQuTdIevl42wQvUrNig==" saltValue="4B0JcwfvG6WIj1sqAo6Z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190</v>
      </c>
      <c r="L45" s="60">
        <v>178</v>
      </c>
      <c r="M45" s="60">
        <v>197</v>
      </c>
      <c r="N45" s="60">
        <v>239</v>
      </c>
      <c r="O45" s="61">
        <v>259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187</v>
      </c>
      <c r="L48" s="64">
        <v>177</v>
      </c>
      <c r="M48" s="64">
        <v>199</v>
      </c>
      <c r="N48" s="64">
        <v>188</v>
      </c>
      <c r="O48" s="65">
        <v>147</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485</v>
      </c>
      <c r="L52" s="64">
        <v>472</v>
      </c>
      <c r="M52" s="64">
        <v>476</v>
      </c>
      <c r="N52" s="64">
        <v>476</v>
      </c>
      <c r="O52" s="65">
        <v>472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-108</v>
      </c>
      <c r="L53" s="69">
        <v>-117</v>
      </c>
      <c r="M53" s="69">
        <v>-80</v>
      </c>
      <c r="N53" s="69">
        <v>-49</v>
      </c>
      <c r="O53" s="70">
        <v>-66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ht="12.65" hidden="1" customHeight="1" x14ac:dyDescent="0.2"/>
    <row r="66" ht="12.65" hidden="1" customHeight="1" x14ac:dyDescent="0.2"/>
    <row r="67" ht="12.65" hidden="1" customHeight="1" x14ac:dyDescent="0.2"/>
    <row r="68" ht="12.65" hidden="1" customHeight="1" x14ac:dyDescent="0.2"/>
  </sheetData>
  <sheetProtection algorithmName="SHA-512" hashValue="fPgHJIQVelBrDjgtqAejBAmWwuCAiq25SgIfw2x9MLJZvjj7XAFkkqsuJg7b5ZghaYNewEiKqWHdVKOQBZAsog==" saltValue="VQqTrqIDGyF1SttOxgw/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2756</v>
      </c>
      <c r="J41" s="356">
        <v>3221</v>
      </c>
      <c r="K41" s="356">
        <v>3342</v>
      </c>
      <c r="L41" s="356">
        <v>3228</v>
      </c>
      <c r="M41" s="357">
        <v>2976</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1167</v>
      </c>
      <c r="J43" s="359">
        <v>996</v>
      </c>
      <c r="K43" s="359">
        <v>952</v>
      </c>
      <c r="L43" s="359">
        <v>943</v>
      </c>
      <c r="M43" s="360">
        <v>872</v>
      </c>
    </row>
    <row r="44" spans="2:13" ht="27.75" customHeight="1" x14ac:dyDescent="0.2">
      <c r="B44" s="1186"/>
      <c r="C44" s="1187"/>
      <c r="D44" s="106"/>
      <c r="E44" s="1190" t="s">
        <v>34</v>
      </c>
      <c r="F44" s="1190"/>
      <c r="G44" s="1190"/>
      <c r="H44" s="1191"/>
      <c r="I44" s="358" t="s">
        <v>485</v>
      </c>
      <c r="J44" s="359" t="s">
        <v>485</v>
      </c>
      <c r="K44" s="359" t="s">
        <v>485</v>
      </c>
      <c r="L44" s="359" t="s">
        <v>485</v>
      </c>
      <c r="M44" s="360" t="s">
        <v>485</v>
      </c>
    </row>
    <row r="45" spans="2:13" ht="27.75" customHeight="1" x14ac:dyDescent="0.2">
      <c r="B45" s="1186"/>
      <c r="C45" s="1187"/>
      <c r="D45" s="106"/>
      <c r="E45" s="1190" t="s">
        <v>35</v>
      </c>
      <c r="F45" s="1190"/>
      <c r="G45" s="1190"/>
      <c r="H45" s="1191"/>
      <c r="I45" s="358">
        <v>1038</v>
      </c>
      <c r="J45" s="359">
        <v>1083</v>
      </c>
      <c r="K45" s="359">
        <v>1016</v>
      </c>
      <c r="L45" s="359">
        <v>1052</v>
      </c>
      <c r="M45" s="360">
        <v>971</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2204</v>
      </c>
      <c r="J50" s="359">
        <v>1911</v>
      </c>
      <c r="K50" s="359">
        <v>2144</v>
      </c>
      <c r="L50" s="359">
        <v>2159</v>
      </c>
      <c r="M50" s="360">
        <v>2358</v>
      </c>
    </row>
    <row r="51" spans="2:13" ht="27.75" customHeight="1" x14ac:dyDescent="0.2">
      <c r="B51" s="1186"/>
      <c r="C51" s="1187"/>
      <c r="D51" s="106"/>
      <c r="E51" s="1190" t="s">
        <v>42</v>
      </c>
      <c r="F51" s="1190"/>
      <c r="G51" s="1190"/>
      <c r="H51" s="1191"/>
      <c r="I51" s="358">
        <v>14</v>
      </c>
      <c r="J51" s="359">
        <v>5</v>
      </c>
      <c r="K51" s="359" t="s">
        <v>485</v>
      </c>
      <c r="L51" s="359" t="s">
        <v>485</v>
      </c>
      <c r="M51" s="360" t="s">
        <v>485</v>
      </c>
    </row>
    <row r="52" spans="2:13" ht="27.75" customHeight="1" x14ac:dyDescent="0.2">
      <c r="B52" s="1188"/>
      <c r="C52" s="1189"/>
      <c r="D52" s="106"/>
      <c r="E52" s="1190" t="s">
        <v>43</v>
      </c>
      <c r="F52" s="1190"/>
      <c r="G52" s="1190"/>
      <c r="H52" s="1191"/>
      <c r="I52" s="358">
        <v>5606</v>
      </c>
      <c r="J52" s="359">
        <v>5640</v>
      </c>
      <c r="K52" s="359">
        <v>5596</v>
      </c>
      <c r="L52" s="359">
        <v>5248</v>
      </c>
      <c r="M52" s="360">
        <v>4860</v>
      </c>
    </row>
    <row r="53" spans="2:13" ht="27.75" customHeight="1" thickBot="1" x14ac:dyDescent="0.25">
      <c r="B53" s="1192" t="s">
        <v>19</v>
      </c>
      <c r="C53" s="1193"/>
      <c r="D53" s="110"/>
      <c r="E53" s="1194" t="s">
        <v>44</v>
      </c>
      <c r="F53" s="1194"/>
      <c r="G53" s="1194"/>
      <c r="H53" s="1195"/>
      <c r="I53" s="361">
        <v>-2862</v>
      </c>
      <c r="J53" s="362">
        <v>-2257</v>
      </c>
      <c r="K53" s="362">
        <v>-2431</v>
      </c>
      <c r="L53" s="362">
        <v>-2185</v>
      </c>
      <c r="M53" s="363">
        <v>-2398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zSqJVmWNSj1K/qY/HwY0to7oCazgLgy31Omb+MUi/YZFEYGkCztJN17kdorb+7KONh7AEWzUDvw2ZX7YZL1gw==" saltValue="Q6rpBBxFUAXfWnY9CClh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7"/>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1393</v>
      </c>
      <c r="G55" s="122">
        <v>1394</v>
      </c>
      <c r="H55" s="123">
        <v>1494</v>
      </c>
    </row>
    <row r="56" spans="2:8" ht="52.5" customHeight="1" x14ac:dyDescent="0.2">
      <c r="B56" s="124"/>
      <c r="C56" s="1213" t="s">
        <v>47</v>
      </c>
      <c r="D56" s="1213"/>
      <c r="E56" s="1214"/>
      <c r="F56" s="125" t="s">
        <v>485</v>
      </c>
      <c r="G56" s="125" t="s">
        <v>485</v>
      </c>
      <c r="H56" s="126" t="s">
        <v>485</v>
      </c>
    </row>
    <row r="57" spans="2:8" ht="53.25" customHeight="1" x14ac:dyDescent="0.2">
      <c r="B57" s="124"/>
      <c r="C57" s="1215" t="s">
        <v>48</v>
      </c>
      <c r="D57" s="1215"/>
      <c r="E57" s="1216"/>
      <c r="F57" s="127">
        <v>250</v>
      </c>
      <c r="G57" s="127">
        <v>353</v>
      </c>
      <c r="H57" s="128">
        <v>623</v>
      </c>
    </row>
    <row r="58" spans="2:8" ht="45.75" customHeight="1" x14ac:dyDescent="0.2">
      <c r="B58" s="129"/>
      <c r="C58" s="1203" t="s">
        <v>561</v>
      </c>
      <c r="D58" s="1204"/>
      <c r="E58" s="1205"/>
      <c r="F58" s="130">
        <v>246</v>
      </c>
      <c r="G58" s="130">
        <v>346</v>
      </c>
      <c r="H58" s="131">
        <v>616</v>
      </c>
    </row>
    <row r="59" spans="2:8" ht="45.75" customHeight="1" x14ac:dyDescent="0.2">
      <c r="B59" s="129"/>
      <c r="C59" s="1203" t="s">
        <v>562</v>
      </c>
      <c r="D59" s="1204"/>
      <c r="E59" s="1205"/>
      <c r="F59" s="130">
        <v>4</v>
      </c>
      <c r="G59" s="130">
        <v>7</v>
      </c>
      <c r="H59" s="131">
        <v>6</v>
      </c>
    </row>
    <row r="60" spans="2:8" ht="45.75" customHeight="1" x14ac:dyDescent="0.2">
      <c r="B60" s="129"/>
      <c r="C60" s="1203" t="s">
        <v>49</v>
      </c>
      <c r="D60" s="1204"/>
      <c r="E60" s="1205"/>
      <c r="F60" s="130"/>
      <c r="G60" s="130"/>
      <c r="H60" s="131"/>
    </row>
    <row r="61" spans="2:8" ht="45.75" customHeight="1" x14ac:dyDescent="0.2">
      <c r="B61" s="129"/>
      <c r="C61" s="1203" t="s">
        <v>49</v>
      </c>
      <c r="D61" s="1204"/>
      <c r="E61" s="1205"/>
      <c r="F61" s="130"/>
      <c r="G61" s="130"/>
      <c r="H61" s="131"/>
    </row>
    <row r="62" spans="2:8" ht="45.75" customHeight="1" thickBot="1" x14ac:dyDescent="0.25">
      <c r="B62" s="132"/>
      <c r="C62" s="1206" t="s">
        <v>49</v>
      </c>
      <c r="D62" s="1207"/>
      <c r="E62" s="1208"/>
      <c r="F62" s="133"/>
      <c r="G62" s="133"/>
      <c r="H62" s="134"/>
    </row>
    <row r="63" spans="2:8" ht="52.5" customHeight="1" thickBot="1" x14ac:dyDescent="0.25">
      <c r="B63" s="135"/>
      <c r="C63" s="1209" t="s">
        <v>50</v>
      </c>
      <c r="D63" s="1209"/>
      <c r="E63" s="1210"/>
      <c r="F63" s="136">
        <v>1643</v>
      </c>
      <c r="G63" s="136">
        <v>1747</v>
      </c>
      <c r="H63" s="137">
        <v>2117</v>
      </c>
    </row>
    <row r="64" spans="2:8" ht="13" x14ac:dyDescent="0.2"/>
    <row r="65" ht="13.5" hidden="1" customHeight="1" x14ac:dyDescent="0.2"/>
    <row r="66" ht="13.5" hidden="1" customHeight="1" x14ac:dyDescent="0.2"/>
    <row r="67" ht="13.5" hidden="1" customHeight="1" x14ac:dyDescent="0.2"/>
  </sheetData>
  <sheetProtection algorithmName="SHA-512" hashValue="JOFLNdN9k0nfjmK6xA499MmYMgZRpcy8Qm9WM3ZvRZ3KJ3L+oqwTH64uan2VmRDVJv/0h7AiUJiEm339MraMyg==" saltValue="oMiF25SzJZ7c0SIjFs52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51</v>
      </c>
      <c r="E2" s="149"/>
      <c r="F2" s="150" t="s">
        <v>523</v>
      </c>
      <c r="G2" s="151"/>
      <c r="H2" s="152"/>
    </row>
    <row r="3" spans="1:8" x14ac:dyDescent="0.2">
      <c r="A3" s="148" t="s">
        <v>516</v>
      </c>
      <c r="B3" s="153"/>
      <c r="C3" s="154"/>
      <c r="D3" s="155">
        <v>57797</v>
      </c>
      <c r="E3" s="156"/>
      <c r="F3" s="157">
        <v>87464</v>
      </c>
      <c r="G3" s="158"/>
      <c r="H3" s="159"/>
    </row>
    <row r="4" spans="1:8" x14ac:dyDescent="0.2">
      <c r="A4" s="160"/>
      <c r="B4" s="161"/>
      <c r="C4" s="162"/>
      <c r="D4" s="163">
        <v>30541</v>
      </c>
      <c r="E4" s="164"/>
      <c r="F4" s="165">
        <v>47479</v>
      </c>
      <c r="G4" s="166"/>
      <c r="H4" s="167"/>
    </row>
    <row r="5" spans="1:8" x14ac:dyDescent="0.2">
      <c r="A5" s="148" t="s">
        <v>518</v>
      </c>
      <c r="B5" s="153"/>
      <c r="C5" s="154"/>
      <c r="D5" s="155">
        <v>77617</v>
      </c>
      <c r="E5" s="156"/>
      <c r="F5" s="157">
        <v>96248</v>
      </c>
      <c r="G5" s="158"/>
      <c r="H5" s="159"/>
    </row>
    <row r="6" spans="1:8" x14ac:dyDescent="0.2">
      <c r="A6" s="160"/>
      <c r="B6" s="161"/>
      <c r="C6" s="162"/>
      <c r="D6" s="163">
        <v>40755</v>
      </c>
      <c r="E6" s="164"/>
      <c r="F6" s="165">
        <v>55768</v>
      </c>
      <c r="G6" s="166"/>
      <c r="H6" s="167"/>
    </row>
    <row r="7" spans="1:8" x14ac:dyDescent="0.2">
      <c r="A7" s="148" t="s">
        <v>519</v>
      </c>
      <c r="B7" s="153"/>
      <c r="C7" s="154"/>
      <c r="D7" s="155">
        <v>46403</v>
      </c>
      <c r="E7" s="156"/>
      <c r="F7" s="157">
        <v>76413</v>
      </c>
      <c r="G7" s="158"/>
      <c r="H7" s="159"/>
    </row>
    <row r="8" spans="1:8" x14ac:dyDescent="0.2">
      <c r="A8" s="160"/>
      <c r="B8" s="161"/>
      <c r="C8" s="162"/>
      <c r="D8" s="163">
        <v>13314</v>
      </c>
      <c r="E8" s="164"/>
      <c r="F8" s="165">
        <v>39658</v>
      </c>
      <c r="G8" s="166"/>
      <c r="H8" s="167"/>
    </row>
    <row r="9" spans="1:8" x14ac:dyDescent="0.2">
      <c r="A9" s="148" t="s">
        <v>520</v>
      </c>
      <c r="B9" s="153"/>
      <c r="C9" s="154"/>
      <c r="D9" s="155">
        <v>32884</v>
      </c>
      <c r="E9" s="156"/>
      <c r="F9" s="157">
        <v>66481</v>
      </c>
      <c r="G9" s="158"/>
      <c r="H9" s="159"/>
    </row>
    <row r="10" spans="1:8" x14ac:dyDescent="0.2">
      <c r="A10" s="160"/>
      <c r="B10" s="161"/>
      <c r="C10" s="162"/>
      <c r="D10" s="163">
        <v>15905</v>
      </c>
      <c r="E10" s="164"/>
      <c r="F10" s="165">
        <v>36120</v>
      </c>
      <c r="G10" s="166"/>
      <c r="H10" s="167"/>
    </row>
    <row r="11" spans="1:8" x14ac:dyDescent="0.2">
      <c r="A11" s="148" t="s">
        <v>521</v>
      </c>
      <c r="B11" s="153"/>
      <c r="C11" s="154"/>
      <c r="D11" s="155">
        <v>21830</v>
      </c>
      <c r="E11" s="156"/>
      <c r="F11" s="157">
        <v>67825</v>
      </c>
      <c r="G11" s="158"/>
      <c r="H11" s="159"/>
    </row>
    <row r="12" spans="1:8" x14ac:dyDescent="0.2">
      <c r="A12" s="160"/>
      <c r="B12" s="161"/>
      <c r="C12" s="168"/>
      <c r="D12" s="163">
        <v>13356</v>
      </c>
      <c r="E12" s="164"/>
      <c r="F12" s="165">
        <v>39417</v>
      </c>
      <c r="G12" s="166"/>
      <c r="H12" s="167"/>
    </row>
    <row r="13" spans="1:8" x14ac:dyDescent="0.2">
      <c r="A13" s="148"/>
      <c r="B13" s="153"/>
      <c r="C13" s="169"/>
      <c r="D13" s="170">
        <v>47306</v>
      </c>
      <c r="E13" s="171"/>
      <c r="F13" s="172">
        <v>78886</v>
      </c>
      <c r="G13" s="173"/>
      <c r="H13" s="159"/>
    </row>
    <row r="14" spans="1:8" x14ac:dyDescent="0.2">
      <c r="A14" s="160"/>
      <c r="B14" s="161"/>
      <c r="C14" s="162"/>
      <c r="D14" s="163">
        <v>22774</v>
      </c>
      <c r="E14" s="164"/>
      <c r="F14" s="165">
        <v>43688</v>
      </c>
      <c r="G14" s="166"/>
      <c r="H14" s="167"/>
    </row>
    <row r="17" spans="1:11" x14ac:dyDescent="0.2">
      <c r="A17" s="144" t="s">
        <v>52</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53</v>
      </c>
      <c r="B19" s="174">
        <f>ROUND(VALUE(SUBSTITUTE(実質収支比率等に係る経年分析!F$48,"▲","-")),2)</f>
        <v>6.57</v>
      </c>
      <c r="C19" s="174">
        <f>ROUND(VALUE(SUBSTITUTE(実質収支比率等に係る経年分析!G$48,"▲","-")),2)</f>
        <v>11.13</v>
      </c>
      <c r="D19" s="174">
        <f>ROUND(VALUE(SUBSTITUTE(実質収支比率等に係る経年分析!H$48,"▲","-")),2)</f>
        <v>10.76</v>
      </c>
      <c r="E19" s="174">
        <f>ROUND(VALUE(SUBSTITUTE(実質収支比率等に係る経年分析!I$48,"▲","-")),2)</f>
        <v>9.93</v>
      </c>
      <c r="F19" s="174">
        <f>ROUND(VALUE(SUBSTITUTE(実質収支比率等に係る経年分析!J$48,"▲","-")),2)</f>
        <v>8</v>
      </c>
    </row>
    <row r="20" spans="1:11" x14ac:dyDescent="0.2">
      <c r="A20" s="174" t="s">
        <v>54</v>
      </c>
      <c r="B20" s="174">
        <f>ROUND(VALUE(SUBSTITUTE(実質収支比率等に係る経年分析!F$47,"▲","-")),2)</f>
        <v>34.04</v>
      </c>
      <c r="C20" s="174">
        <f>ROUND(VALUE(SUBSTITUTE(実質収支比率等に係る経年分析!G$47,"▲","-")),2)</f>
        <v>27.41</v>
      </c>
      <c r="D20" s="174">
        <f>ROUND(VALUE(SUBSTITUTE(実質収支比率等に係る経年分析!H$47,"▲","-")),2)</f>
        <v>31.55</v>
      </c>
      <c r="E20" s="174">
        <f>ROUND(VALUE(SUBSTITUTE(実質収支比率等に係る経年分析!I$47,"▲","-")),2)</f>
        <v>32.450000000000003</v>
      </c>
      <c r="F20" s="174">
        <f>ROUND(VALUE(SUBSTITUTE(実質収支比率等に係る経年分析!J$47,"▲","-")),2)</f>
        <v>33.61</v>
      </c>
    </row>
    <row r="21" spans="1:11" x14ac:dyDescent="0.2">
      <c r="A21" s="174" t="s">
        <v>55</v>
      </c>
      <c r="B21" s="174">
        <f>IF(ISNUMBER(VALUE(SUBSTITUTE(実質収支比率等に係る経年分析!F$49,"▲","-"))),ROUND(VALUE(SUBSTITUTE(実質収支比率等に係る経年分析!F$49,"▲","-")),2),NA())</f>
        <v>-1.93</v>
      </c>
      <c r="C21" s="174">
        <f>IF(ISNUMBER(VALUE(SUBSTITUTE(実質収支比率等に係る経年分析!G$49,"▲","-"))),ROUND(VALUE(SUBSTITUTE(実質収支比率等に係る経年分析!G$49,"▲","-")),2),NA())</f>
        <v>-0.26</v>
      </c>
      <c r="D21" s="174">
        <f>IF(ISNUMBER(VALUE(SUBSTITUTE(実質収支比率等に係る経年分析!H$49,"▲","-"))),ROUND(VALUE(SUBSTITUTE(実質収支比率等に係る経年分析!H$49,"▲","-")),2),NA())</f>
        <v>6.56</v>
      </c>
      <c r="E21" s="174">
        <f>IF(ISNUMBER(VALUE(SUBSTITUTE(実質収支比率等に係る経年分析!I$49,"▲","-"))),ROUND(VALUE(SUBSTITUTE(実質収支比率等に係る経年分析!I$49,"▲","-")),2),NA())</f>
        <v>-1.1299999999999999</v>
      </c>
      <c r="F21" s="174">
        <f>IF(ISNUMBER(VALUE(SUBSTITUTE(実質収支比率等に係る経年分析!J$49,"▲","-"))),ROUND(VALUE(SUBSTITUTE(実質収支比率等に係る経年分析!J$49,"▲","-")),2),NA())</f>
        <v>0.68</v>
      </c>
    </row>
    <row r="24" spans="1:11" x14ac:dyDescent="0.2">
      <c r="A24" s="144" t="s">
        <v>56</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57</v>
      </c>
      <c r="C26" s="175" t="s">
        <v>58</v>
      </c>
      <c r="D26" s="175" t="s">
        <v>57</v>
      </c>
      <c r="E26" s="175" t="s">
        <v>58</v>
      </c>
      <c r="F26" s="175" t="s">
        <v>57</v>
      </c>
      <c r="G26" s="175" t="s">
        <v>58</v>
      </c>
      <c r="H26" s="175" t="s">
        <v>57</v>
      </c>
      <c r="I26" s="175" t="s">
        <v>58</v>
      </c>
      <c r="J26" s="175" t="s">
        <v>57</v>
      </c>
      <c r="K26" s="175" t="s">
        <v>58</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2.84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2.2000000000000002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8.2899999999999991</v>
      </c>
    </row>
    <row r="39" spans="1:16" x14ac:dyDescent="0.2">
      <c r="A39" s="144" t="s">
        <v>59</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2">
      <c r="A42" s="176" t="s">
        <v>62</v>
      </c>
      <c r="B42" s="176"/>
      <c r="C42" s="176"/>
      <c r="D42" s="176">
        <f>'実質公債費比率（分子）の構造'!K$52</f>
        <v>485</v>
      </c>
      <c r="E42" s="176"/>
      <c r="F42" s="176"/>
      <c r="G42" s="176">
        <f>'実質公債費比率（分子）の構造'!L$52</f>
        <v>472</v>
      </c>
      <c r="H42" s="176"/>
      <c r="I42" s="176"/>
      <c r="J42" s="176">
        <f>'実質公債費比率（分子）の構造'!M$52</f>
        <v>476</v>
      </c>
      <c r="K42" s="176"/>
      <c r="L42" s="176"/>
      <c r="M42" s="176">
        <f>'実質公債費比率（分子）の構造'!N$52</f>
        <v>476</v>
      </c>
      <c r="N42" s="176"/>
      <c r="O42" s="176"/>
      <c r="P42" s="176">
        <f>'実質公債費比率（分子）の構造'!O$52</f>
        <v>472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63</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64</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65</v>
      </c>
      <c r="B46" s="176">
        <f>'実質公債費比率（分子）の構造'!K$48</f>
        <v>187</v>
      </c>
      <c r="C46" s="176"/>
      <c r="D46" s="176"/>
      <c r="E46" s="176">
        <f>'実質公債費比率（分子）の構造'!L$48</f>
        <v>177</v>
      </c>
      <c r="F46" s="176"/>
      <c r="G46" s="176"/>
      <c r="H46" s="176">
        <f>'実質公債費比率（分子）の構造'!M$48</f>
        <v>199</v>
      </c>
      <c r="I46" s="176"/>
      <c r="J46" s="176"/>
      <c r="K46" s="176">
        <f>'実質公債費比率（分子）の構造'!N$48</f>
        <v>188</v>
      </c>
      <c r="L46" s="176"/>
      <c r="M46" s="176"/>
      <c r="N46" s="176">
        <f>'実質公債費比率（分子）の構造'!O$48</f>
        <v>147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66</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67</v>
      </c>
      <c r="B49" s="176">
        <f>'実質公債費比率（分子）の構造'!K$45</f>
        <v>190</v>
      </c>
      <c r="C49" s="176"/>
      <c r="D49" s="176"/>
      <c r="E49" s="176">
        <f>'実質公債費比率（分子）の構造'!L$45</f>
        <v>178</v>
      </c>
      <c r="F49" s="176"/>
      <c r="G49" s="176"/>
      <c r="H49" s="176">
        <f>'実質公債費比率（分子）の構造'!M$45</f>
        <v>197</v>
      </c>
      <c r="I49" s="176"/>
      <c r="J49" s="176"/>
      <c r="K49" s="176">
        <f>'実質公債費比率（分子）の構造'!N$45</f>
        <v>239</v>
      </c>
      <c r="L49" s="176"/>
      <c r="M49" s="176"/>
      <c r="N49" s="176">
        <f>'実質公債費比率（分子）の構造'!O$45</f>
        <v>259</v>
      </c>
      <c r="O49" s="176"/>
      <c r="P49" s="176"/>
    </row>
    <row r="50" spans="1:16" x14ac:dyDescent="0.2">
      <c r="A50" s="176" t="s">
        <v>68</v>
      </c>
      <c r="B50" s="176" t="e">
        <f>NA()</f>
        <v>#N/A</v>
      </c>
      <c r="C50" s="176">
        <f>IF(ISNUMBER('実質公債費比率（分子）の構造'!K$53),'実質公債費比率（分子）の構造'!K$53,NA())</f>
        <v>-108</v>
      </c>
      <c r="D50" s="176" t="e">
        <f>NA()</f>
        <v>#N/A</v>
      </c>
      <c r="E50" s="176" t="e">
        <f>NA()</f>
        <v>#N/A</v>
      </c>
      <c r="F50" s="176">
        <f>IF(ISNUMBER('実質公債費比率（分子）の構造'!L$53),'実質公債費比率（分子）の構造'!L$53,NA())</f>
        <v>-117</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-49</v>
      </c>
      <c r="M50" s="176" t="e">
        <f>NA()</f>
        <v>#N/A</v>
      </c>
      <c r="N50" s="176" t="e">
        <f>NA()</f>
        <v>#N/A</v>
      </c>
      <c r="O50" s="176">
        <f>IF(ISNUMBER('実質公債費比率（分子）の構造'!O$53),'実質公債費比率（分子）の構造'!O$53,NA())</f>
        <v>-66</v>
      </c>
      <c r="P50" s="176" t="e">
        <f>NA()</f>
        <v>#N/A</v>
      </c>
    </row>
    <row r="53" spans="1:16" x14ac:dyDescent="0.2">
      <c r="A53" s="144" t="s">
        <v>69</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70</v>
      </c>
      <c r="C55" s="175"/>
      <c r="D55" s="175" t="s">
        <v>71</v>
      </c>
      <c r="E55" s="175" t="s">
        <v>70</v>
      </c>
      <c r="F55" s="175"/>
      <c r="G55" s="175" t="s">
        <v>71</v>
      </c>
      <c r="H55" s="175" t="s">
        <v>70</v>
      </c>
      <c r="I55" s="175"/>
      <c r="J55" s="175" t="s">
        <v>71</v>
      </c>
      <c r="K55" s="175" t="s">
        <v>70</v>
      </c>
      <c r="L55" s="175"/>
      <c r="M55" s="175" t="s">
        <v>71</v>
      </c>
      <c r="N55" s="175" t="s">
        <v>70</v>
      </c>
      <c r="O55" s="175"/>
      <c r="P55" s="175" t="s">
        <v>71</v>
      </c>
    </row>
    <row r="56" spans="1:16" x14ac:dyDescent="0.2">
      <c r="A56" s="175" t="s">
        <v>43</v>
      </c>
      <c r="B56" s="175"/>
      <c r="C56" s="175"/>
      <c r="D56" s="175">
        <f>'将来負担比率（分子）の構造'!I$52</f>
        <v>5606</v>
      </c>
      <c r="E56" s="175"/>
      <c r="F56" s="175"/>
      <c r="G56" s="175">
        <f>'将来負担比率（分子）の構造'!J$52</f>
        <v>5640</v>
      </c>
      <c r="H56" s="175"/>
      <c r="I56" s="175"/>
      <c r="J56" s="175">
        <f>'将来負担比率（分子）の構造'!K$52</f>
        <v>5596</v>
      </c>
      <c r="K56" s="175"/>
      <c r="L56" s="175"/>
      <c r="M56" s="175">
        <f>'将来負担比率（分子）の構造'!L$52</f>
        <v>5248</v>
      </c>
      <c r="N56" s="175"/>
      <c r="O56" s="175"/>
      <c r="P56" s="175">
        <f>'将来負担比率（分子）の構造'!M$52</f>
        <v>4860</v>
      </c>
    </row>
    <row r="57" spans="1:16" x14ac:dyDescent="0.2">
      <c r="A57" s="175" t="s">
        <v>42</v>
      </c>
      <c r="B57" s="175"/>
      <c r="C57" s="175"/>
      <c r="D57" s="175">
        <f>'将来負担比率（分子）の構造'!I$51</f>
        <v>14</v>
      </c>
      <c r="E57" s="175"/>
      <c r="F57" s="175"/>
      <c r="G57" s="175">
        <f>'将来負担比率（分子）の構造'!J$51</f>
        <v>5</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2204</v>
      </c>
      <c r="E58" s="175"/>
      <c r="F58" s="175"/>
      <c r="G58" s="175">
        <f>'将来負担比率（分子）の構造'!J$50</f>
        <v>1911</v>
      </c>
      <c r="H58" s="175"/>
      <c r="I58" s="175"/>
      <c r="J58" s="175">
        <f>'将来負担比率（分子）の構造'!K$50</f>
        <v>2144</v>
      </c>
      <c r="K58" s="175"/>
      <c r="L58" s="175"/>
      <c r="M58" s="175">
        <f>'将来負担比率（分子）の構造'!L$50</f>
        <v>2159</v>
      </c>
      <c r="N58" s="175"/>
      <c r="O58" s="175"/>
      <c r="P58" s="175">
        <f>'将来負担比率（分子）の構造'!M$50</f>
        <v>2358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1038</v>
      </c>
      <c r="C62" s="175"/>
      <c r="D62" s="175"/>
      <c r="E62" s="175">
        <f>'将来負担比率（分子）の構造'!J$45</f>
        <v>1083</v>
      </c>
      <c r="F62" s="175"/>
      <c r="G62" s="175"/>
      <c r="H62" s="175">
        <f>'将来負担比率（分子）の構造'!K$45</f>
        <v>1016</v>
      </c>
      <c r="I62" s="175"/>
      <c r="J62" s="175"/>
      <c r="K62" s="175">
        <f>'将来負担比率（分子）の構造'!L$45</f>
        <v>1052</v>
      </c>
      <c r="L62" s="175"/>
      <c r="M62" s="175"/>
      <c r="N62" s="175">
        <f>'将来負担比率（分子）の構造'!M$45</f>
        <v>971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1167</v>
      </c>
      <c r="C64" s="175"/>
      <c r="D64" s="175"/>
      <c r="E64" s="175">
        <f>'将来負担比率（分子）の構造'!J$43</f>
        <v>996</v>
      </c>
      <c r="F64" s="175"/>
      <c r="G64" s="175"/>
      <c r="H64" s="175">
        <f>'将来負担比率（分子）の構造'!K$43</f>
        <v>952</v>
      </c>
      <c r="I64" s="175"/>
      <c r="J64" s="175"/>
      <c r="K64" s="175">
        <f>'将来負担比率（分子）の構造'!L$43</f>
        <v>943</v>
      </c>
      <c r="L64" s="175"/>
      <c r="M64" s="175"/>
      <c r="N64" s="175">
        <f>'将来負担比率（分子）の構造'!M$43</f>
        <v>872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2756</v>
      </c>
      <c r="C66" s="175"/>
      <c r="D66" s="175"/>
      <c r="E66" s="175">
        <f>'将来負担比率（分子）の構造'!J$41</f>
        <v>3221</v>
      </c>
      <c r="F66" s="175"/>
      <c r="G66" s="175"/>
      <c r="H66" s="175">
        <f>'将来負担比率（分子）の構造'!K$41</f>
        <v>3342</v>
      </c>
      <c r="I66" s="175"/>
      <c r="J66" s="175"/>
      <c r="K66" s="175">
        <f>'将来負担比率（分子）の構造'!L$41</f>
        <v>3228</v>
      </c>
      <c r="L66" s="175"/>
      <c r="M66" s="175"/>
      <c r="N66" s="175">
        <f>'将来負担比率（分子）の構造'!M$41</f>
        <v>2976</v>
      </c>
      <c r="O66" s="175"/>
      <c r="P66" s="175"/>
    </row>
    <row r="67" spans="1:16" x14ac:dyDescent="0.2">
      <c r="A67" s="175" t="s">
        <v>72</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73</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74</v>
      </c>
      <c r="B72" s="179">
        <f>基金残高に係る経年分析!F55</f>
        <v>1393</v>
      </c>
      <c r="C72" s="179">
        <f>基金残高に係る経年分析!G55</f>
        <v>1394</v>
      </c>
      <c r="D72" s="179">
        <f>基金残高に係る経年分析!H55</f>
        <v>1494</v>
      </c>
    </row>
    <row r="73" spans="1:16" x14ac:dyDescent="0.2">
      <c r="A73" s="178" t="s">
        <v>75</v>
      </c>
      <c r="B73" s="179" t="str">
        <f>基金残高に係る経年分析!F56</f>
        <v>-</v>
      </c>
      <c r="C73" s="179" t="str">
        <f>基金残高に係る経年分析!G56</f>
        <v>-</v>
      </c>
      <c r="D73" s="179" t="str">
        <f>基金残高に係る経年分析!H56</f>
        <v>-</v>
      </c>
    </row>
    <row r="74" spans="1:16" x14ac:dyDescent="0.2">
      <c r="A74" s="178" t="s">
        <v>76</v>
      </c>
      <c r="B74" s="179">
        <f>基金残高に係る経年分析!F57</f>
        <v>250</v>
      </c>
      <c r="C74" s="179">
        <f>基金残高に係る経年分析!G57</f>
        <v>353</v>
      </c>
      <c r="D74" s="179">
        <f>基金残高に係る経年分析!H57</f>
        <v>623</v>
      </c>
    </row>
  </sheetData>
  <sheetProtection algorithmName="SHA-512" hashValue="m9KPSz4QXACDc9urI9UJTbIcjx1Do645nS3wL1g7R1J5fiOyPCs5pfm7cU8+oZNsfq+PRznhGusWPb38NW5ioA==" saltValue="V6q1zeblPSIQ0baR6gDt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2025-03-10T05:52:41Z</cp:lastPrinted>
  <dcterms:created xsi:type="dcterms:W3CDTF">2025-02-19T02:02:40Z</dcterms:created>
  <dcterms:modified xsi:type="dcterms:W3CDTF">2025-03-25T02:53:33Z</dcterms:modified>
  <cp:category/>
</cp:coreProperties>
</file>