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3_ncr:1_{98EAA2FC-B486-4851-8274-C7F79762A691}" xr6:coauthVersionLast="47" xr6:coauthVersionMax="47" xr10:uidLastSave="{00000000-0000-0000-0000-000000000000}"/>
  <bookViews>
    <workbookView xWindow="31200" yWindow="2400" windowWidth="2304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BW35" i="10"/>
  <c r="BE35" i="10"/>
  <c r="C35" i="10"/>
  <c r="BW34" i="10"/>
  <c r="CO34" i="10" s="1"/>
  <c r="CO35"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<sst xmlns="http://schemas.openxmlformats.org/spreadsheetml/2006/main" count="1208" uniqueCount="573">
  <si>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</si>
  <si>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</si>
  <si>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</si>
  <si>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</si>
  <si>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</si>
  <si>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</si>
  <si>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</si>
  <si>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</si>
  <si>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</si>
  <si>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</si>
  <si>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</si>
  <si>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</si>
  <si>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</si>
  <si>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</si>
  <si>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</si>
  <si>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</si>
  <si>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</si>
  <si>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</si>
  <si>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</si>
  <si>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</si>
  <si>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</si>
  <si>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</si>
  <si>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</si>
  <si>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</si>
  <si>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</si>
  <si>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</si>
  <si>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</si>
  <si>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</si>
  <si>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</si>
  <si>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</si>
  <si>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</si>
  <si>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</si>
  <si>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</si>
  <si>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</si>
  <si>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</si>
  <si>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</si>
  <si>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</si>
  <si>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</si>
  <si>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</si>
  <si>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</si>
  <si>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</si>
  <si>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</si>
  <si>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</si>
  <si>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</si>
  <si>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</si>
  <si>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</si>
  <si>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</si>
  <si>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</si>
  <si>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</si>
  <si>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</si>
  <si>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</si>
  <si>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</si>
  <si>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</si>
  <si>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</si>
  <si>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</si>
  <si>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</si>
  <si>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</si>
  <si>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</si>
  <si>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</si>
  <si>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</si>
  <si>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</si>
  <si>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</si>
  <si>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</si>
  <si>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</si>
  <si>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</si>
  <si>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</si>
  <si>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</si>
  <si>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</si>
  <si>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</si>
  <si>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</si>
  <si>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</si>
  <si>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</si>
  <si>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</si>
  <si>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</si>
  <si>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</si>
  <si>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</si>
  <si>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</si>
  <si>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</si>
  <si>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</si>
  <si>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</si>
  <si>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</si>
  <si>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</si>
  <si>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</si>
  <si>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</si>
  <si>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</si>
  <si>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</si>
  <si>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</si>
  <si>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</si>
  <si>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</si>
  <si>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</si>
  <si>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</si>
  <si>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</si>
  <si>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</si>
  <si>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</si>
  <si>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大井町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</si>
  <si>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</si>
  <si>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</si>
  <si>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</si>
  <si>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</si>
  <si>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</si>
  <si>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</si>
  <si>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</si>
  <si>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</si>
  <si>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</si>
  <si>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</si>
  <si>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</si>
  <si>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</si>
  <si>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</si>
  <si>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</si>
  <si>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</si>
  <si>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</si>
  <si>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</si>
  <si>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</si>
  <si>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</si>
  <si>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</si>
  <si>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</si>
  <si>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</si>
  <si>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</si>
  <si>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</si>
  <si>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</si>
  <si>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</si>
  <si>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</si>
  <si>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</si>
  <si>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</si>
  <si>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</si>
  <si>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</si>
  <si>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</si>
  <si>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</si>
  <si>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</si>
  <si>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</si>
  <si>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</si>
  <si>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</si>
  <si>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</si>
  <si>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</si>
  <si>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</si>
  <si>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</si>
  <si>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</si>
  <si>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</si>
  <si>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</si>
  <si>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</si>
  <si>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</si>
  <si>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</si>
  <si>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</si>
  <si>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</si>
  <si>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</si>
  <si>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</si>
  <si>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</si>
  <si>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</si>
  <si>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</si>
  <si>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</si>
  <si>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</si>
  <si>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</si>
  <si>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</si>
  <si>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</si>
  <si>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</si>
  <si>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</si>
  <si>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</si>
  <si>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</si>
  <si>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</si>
  <si>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</si>
  <si>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</si>
  <si>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</si>
  <si>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</si>
  <si>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</si>
  <si>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</si>
  <si>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</si>
  <si>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</si>
  <si>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</si>
  <si>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</si>
  <si>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</si>
  <si>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</si>
  <si>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</si>
  <si>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</si>
  <si>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</si>
  <si>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</si>
  <si>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</si>
  <si>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</si>
  <si>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</si>
  <si>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</si>
  <si>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</si>
  <si>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</si>
  <si>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</si>
  <si>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</si>
  <si>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</si>
  <si>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</si>
  <si>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</si>
  <si>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</si>
  <si>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</si>
  <si>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</si>
  <si>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</si>
  <si>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</si>
  <si>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</si>
  <si>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</si>
  <si>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</si>
  <si>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</si>
  <si>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</si>
  <si>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</si>
  <si>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</si>
  <si>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</si>
  <si>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</si>
  <si>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</si>
  <si>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</si>
  <si>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</si>
  <si>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神奈川県大井町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</si>
  <si>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</si>
  <si>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</si>
  <si>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</si>
  <si>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</si>
  <si>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</si>
  <si>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</si>
  <si>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</si>
  <si>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</si>
  <si>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</si>
  <si>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</si>
  <si>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</si>
  <si>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</si>
  <si>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</si>
  <si>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</si>
  <si>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</si>
  <si>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</si>
  <si>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</si>
  <si>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</si>
  <si>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</si>
  <si>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</si>
  <si>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</si>
  <si>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</si>
  <si>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</si>
  <si>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</si>
  <si>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</si>
  <si>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</si>
  <si>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</si>
  <si>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</si>
  <si>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</si>
  <si>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</si>
  <si>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</si>
  <si>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</si>
  <si>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</si>
  <si>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</si>
  <si>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</si>
  <si>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</si>
  <si>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</si>
  <si>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</si>
  <si>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</si>
  <si>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</si>
  <si>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</si>
  <si>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</si>
  <si>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</si>
  <si>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</si>
  <si>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</si>
  <si>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</si>
  <si>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</si>
  <si>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</si>
  <si>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</si>
  <si>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</si>
  <si>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</si>
  <si>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</si>
  <si>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</si>
  <si>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</si>
  <si>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</si>
  <si>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</si>
  <si>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</si>
  <si>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</si>
  <si>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</si>
  <si>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</si>
  <si>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</si>
  <si>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</si>
  <si>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</si>
  <si>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</si>
  <si>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</si>
  <si>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</si>
  <si>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</si>
  <si>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</si>
  <si>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</si>
  <si>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</si>
  <si>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</si>
  <si>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</si>
  <si>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</si>
  <si>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</si>
  <si>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</si>
  <si>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</si>
  <si>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</si>
  <si>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</si>
  <si>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</si>
  <si>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</si>
  <si>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</si>
  <si>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</si>
  <si>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</si>
  <si>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</si>
  <si>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</si>
  <si>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</si>
  <si>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</si>
  <si>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</si>
  <si>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</si>
  <si>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</si>
  <si>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</si>
  <si>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</si>
  <si>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</si>
  <si>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</si>
  <si>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</si>
  <si>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</si>
  <si>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</si>
  <si>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</si>
  <si>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</si>
  <si>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</si>
  <si>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</si>
  <si>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</si>
  <si>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</si>
  <si>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</si>
  <si>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</si>
  <si>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</si>
  <si>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</si>
  <si>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</si>
  <si>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</si>
  <si>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</si>
  <si>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</si>
  <si>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</si>
  <si>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</si>
  <si>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</si>
  <si>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</si>
  <si>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</si>
  <si>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</si>
  <si>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</si>
  <si>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</si>
  <si>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</si>
  <si>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</si>
  <si>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</si>
  <si>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</si>
  <si>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</si>
  <si>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</si>
  <si>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</si>
  <si>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</si>
  <si>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</si>
  <si>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</si>
  <si>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</si>
  <si>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</si>
  <si>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</si>
  <si>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</si>
  <si>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</si>
  <si>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</si>
  <si>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</si>
  <si>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</si>
  <si>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</si>
  <si>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</si>
  <si>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</si>
  <si>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</si>
  <si>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</si>
  <si>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</si>
  <si>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</si>
  <si>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</si>
  <si>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</si>
  <si>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</si>
  <si>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</si>
  <si>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</si>
  <si>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</si>
  <si>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神奈川県大井町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</si>
  <si>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</si>
  <si>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</si>
  <si>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</si>
  <si>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</si>
  <si>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</si>
  <si>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</si>
  <si>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</si>
  <si>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</si>
  <si>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</si>
  <si>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</si>
  <si>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</si>
  <si>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</si>
  <si>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</si>
  <si>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</si>
  <si>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</si>
  <si>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</si>
  <si>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</si>
  <si>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</si>
  <si>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</si>
  <si>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</si>
  <si>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</si>
  <si>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</si>
  <si>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</si>
  <si>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</si>
  <si>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</si>
  <si>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</si>
  <si>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</si>
  <si>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</si>
  <si>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</si>
  <si>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</si>
  <si>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</si>
  <si>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</si>
  <si>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</si>
  <si>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</si>
  <si>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</si>
  <si>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</si>
  <si>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</si>
  <si>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</si>
  <si>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</si>
  <si>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</si>
  <si>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</si>
  <si>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</si>
  <si>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</si>
  <si>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</si>
  <si>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</si>
  <si>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</si>
  <si>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</si>
  <si>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</si>
  <si>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</si>
  <si>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</si>
  <si>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</si>
  <si>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</si>
  <si>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</si>
  <si>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</si>
  <si>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</si>
  <si>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</si>
  <si>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</si>
  <si>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</si>
  <si>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</si>
  <si>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</si>
  <si>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</si>
  <si>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</si>
  <si>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</si>
  <si>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</si>
  <si>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</si>
  <si>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</si>
  <si>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</si>
  <si>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</si>
  <si>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</si>
  <si>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</si>
  <si>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</si>
  <si>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</si>
  <si>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</si>
  <si>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</si>
  <si>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</si>
  <si>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</si>
  <si>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</si>
  <si>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</si>
  <si>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</si>
  <si>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</si>
  <si>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</si>
  <si>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</si>
  <si>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</si>
  <si>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</si>
  <si>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</si>
  <si>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</si>
  <si>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</si>
  <si>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</si>
  <si>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</si>
  <si>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</si>
  <si>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</si>
  <si>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</si>
  <si>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</si>
  <si>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</si>
  <si>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</si>
  <si>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</si>
  <si>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</si>
  <si>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</si>
  <si>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</si>
  <si>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</si>
  <si>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</si>
  <si>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</si>
  <si>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</si>
  <si>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</si>
  <si>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</si>
  <si>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</si>
  <si>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</si>
  <si>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</si>
  <si>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</si>
  <si>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</si>
  <si>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</si>
  <si>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</si>
  <si>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</si>
  <si>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</si>
  <si>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</si>
  <si>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</si>
  <si>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</si>
  <si>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</si>
  <si>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</si>
  <si>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</si>
  <si>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</si>
  <si>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</si>
  <si>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</si>
  <si>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</si>
  <si>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</si>
  <si>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</si>
  <si>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</si>
  <si>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</si>
  <si>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</si>
  <si>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</si>
  <si>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</si>
  <si>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</si>
  <si>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</si>
  <si>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</si>
  <si>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</si>
  <si>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</si>
  <si>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</si>
  <si>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</si>
  <si>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</si>
  <si>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</si>
  <si>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</si>
  <si>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</si>
  <si>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</si>
  <si>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</si>
  <si>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</si>
  <si>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</si>
  <si>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</si>
  <si>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</si>
  <si>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</si>
  <si>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</si>
  <si>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</si>
  <si>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</si>
  <si>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</si>
  <si>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</si>
  <si>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</si>
  <si>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</si>
  <si>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</si>
  <si>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</si>
  <si>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</si>
  <si>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</si>
  <si>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</si>
  <si>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</si>
  <si>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</si>
  <si>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</si>
  <si>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</si>
  <si>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</si>
  <si>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</si>
  <si>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</si>
  <si>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</si>
  <si>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</si>
  <si>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</si>
  <si>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</si>
  <si>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</si>
  <si>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</si>
  <si>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0.26</t>
  </si>
  <si>
    <t>▲ 1.13</t>
  </si>
  <si>
    <t>一般会計</t>
  </si>
  <si>
    <t>公共下水道事業会計</t>
  </si>
  <si>
    <t>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</si>
  <si>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</si>
  <si>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</si>
  <si>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</si>
  <si>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</si>
  <si>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</si>
  <si>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</si>
  <si>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</si>
  <si>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</si>
  <si>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</si>
  <si>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</si>
  <si>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教育施設整備基金</t>
    <rPh sb="0" eb="8">
      <t>キョウイクシセツセイビキキン</t>
    </rPh>
    <phoneticPr fontId="5"/>
  </si>
  <si>
    <t>森林環境譲与税基金</t>
    <rPh sb="0" eb="9">
      <t>シンリンカンキョウジョウヨゼイキキン</t>
    </rPh>
    <phoneticPr fontId="5"/>
  </si>
  <si>
    <t>-</t>
    <phoneticPr fontId="2"/>
  </si>
  <si>
    <t>大井町土地開発公社</t>
    <rPh sb="0" eb="9">
      <t>オオイマチトチカイハツコウシャ</t>
    </rPh>
    <phoneticPr fontId="2"/>
  </si>
  <si>
    <t>（公財）かながわ健康財団</t>
    <rPh sb="1" eb="3">
      <t>コウザイ</t>
    </rPh>
    <rPh sb="8" eb="12">
      <t>ケンコウザイダン</t>
    </rPh>
    <phoneticPr fontId="2"/>
  </si>
  <si>
    <t>小田原市外二ケ市町組合</t>
    <rPh sb="0" eb="5">
      <t>オダワラシホカ</t>
    </rPh>
    <rPh sb="5" eb="6">
      <t>ニ</t>
    </rPh>
    <rPh sb="7" eb="9">
      <t>シチョウ</t>
    </rPh>
    <rPh sb="9" eb="11">
      <t>クミアイ</t>
    </rPh>
    <phoneticPr fontId="2"/>
  </si>
  <si>
    <t>南足柄市外五ケ市町組合</t>
    <rPh sb="0" eb="5">
      <t>ミナミアシガラシホカ</t>
    </rPh>
    <rPh sb="5" eb="11">
      <t>ゴカシチョウクミアイ</t>
    </rPh>
    <phoneticPr fontId="2"/>
  </si>
  <si>
    <t>南足柄市外二ケ市町組合</t>
    <rPh sb="0" eb="5">
      <t>ミナミアシガラシホカ</t>
    </rPh>
    <rPh sb="5" eb="6">
      <t>ニ</t>
    </rPh>
    <rPh sb="7" eb="9">
      <t>シチョウ</t>
    </rPh>
    <rPh sb="9" eb="11">
      <t>クミアイ</t>
    </rPh>
    <phoneticPr fontId="2"/>
  </si>
  <si>
    <t>松田町外三ケ町組合</t>
    <rPh sb="0" eb="4">
      <t>マツダマチホカ</t>
    </rPh>
    <rPh sb="4" eb="5">
      <t>サン</t>
    </rPh>
    <rPh sb="6" eb="7">
      <t>マチ</t>
    </rPh>
    <rPh sb="7" eb="9">
      <t>クミアイ</t>
    </rPh>
    <phoneticPr fontId="2"/>
  </si>
  <si>
    <t>松田町外二ケ町組合</t>
    <rPh sb="0" eb="7">
      <t>マツダマチホカニカチョウ</t>
    </rPh>
    <rPh sb="7" eb="9">
      <t>クミアイ</t>
    </rPh>
    <phoneticPr fontId="2"/>
  </si>
  <si>
    <t>足柄上衛生組合</t>
    <rPh sb="0" eb="7">
      <t>アシガラカミエイセイクミアイ</t>
    </rPh>
    <phoneticPr fontId="2"/>
  </si>
  <si>
    <t>神奈川県市町村職員退職手当組合</t>
    <rPh sb="0" eb="4">
      <t>カナガワケン</t>
    </rPh>
    <rPh sb="4" eb="9">
      <t>シチョウソンショクイン</t>
    </rPh>
    <rPh sb="9" eb="15">
      <t>タイショクテアテクミアイ</t>
    </rPh>
    <phoneticPr fontId="2"/>
  </si>
  <si>
    <t>南足柄市外四ケ市町組合</t>
    <rPh sb="0" eb="5">
      <t>ミナミアシガラシホカ</t>
    </rPh>
    <rPh sb="5" eb="6">
      <t>ヨン</t>
    </rPh>
    <rPh sb="7" eb="9">
      <t>シマチ</t>
    </rPh>
    <rPh sb="9" eb="11">
      <t>クミアイ</t>
    </rPh>
    <phoneticPr fontId="2"/>
  </si>
  <si>
    <t>足柄東部清掃組合</t>
    <rPh sb="0" eb="8">
      <t>アシガラトウブセイソウクミアイ</t>
    </rPh>
    <phoneticPr fontId="2"/>
  </si>
  <si>
    <t>神奈川県後期高齢者医療広域連合（一般会計）</t>
    <rPh sb="0" eb="4">
      <t>カナガワケン</t>
    </rPh>
    <rPh sb="4" eb="11">
      <t>コウキコウレイシャイリョウ</t>
    </rPh>
    <rPh sb="11" eb="15">
      <t>コウイキレンゴウ</t>
    </rPh>
    <rPh sb="16" eb="20">
      <t>イッパンカイケイ</t>
    </rPh>
    <phoneticPr fontId="2"/>
  </si>
  <si>
    <t>神奈川県後期高齢者医療広域連合（特別会計）</t>
    <rPh sb="0" eb="4">
      <t>カナガワケン</t>
    </rPh>
    <rPh sb="4" eb="11">
      <t>コウキコウレイシャイリョウ</t>
    </rPh>
    <rPh sb="11" eb="15">
      <t>コウイキレンゴウ</t>
    </rPh>
    <rPh sb="16" eb="20">
      <t>トクベツカイケイ</t>
    </rPh>
    <phoneticPr fontId="2"/>
  </si>
  <si>
    <t>神奈川県町村情報システム共同事業組合</t>
    <rPh sb="0" eb="4">
      <t>カナガワケン</t>
    </rPh>
    <rPh sb="4" eb="8">
      <t>チョウソンジョウホウ</t>
    </rPh>
    <rPh sb="12" eb="14">
      <t>キョウドウ</t>
    </rPh>
    <rPh sb="14" eb="18">
      <t>ジギョウクミアイ</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</si>
  <si>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</si>
  <si>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</si>
  <si>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</si>
  <si>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</si>
  <si>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</si>
  <si>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</si>
  <si>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</si>
  <si>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</si>
  <si>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</si>
  <si>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</si>
  <si>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地方債の新規発行の抑制を継続してきた結果、将来負担比率は低い水準を維持できている。一方で有形固定資産減価償却率は、類似団体より高い水準にあり、さらに上昇傾向にある。主な要因としては、昭和３０年代及び昭和４０年代に建築された幼稚園及び小・中学校が有形固定資産減価償却率９０％を超過していることが挙げられる。これらの施設については、耐震化による改修が終了しており、今後においても公共施設等総合管理計画に基づき、改修等も含めた維持管理を適切に進めていく。</t>
    <phoneticPr fontId="5"/>
  </si>
  <si>
    <t>　近年、地方債の新規発行を抑制し各種事業を実施してきたことから、将来負担比率は平成２８年から９年連続でマイナス算定（算定されない）となっている。実質公債費比率は類似団体の平均を大きく下回っており、令和３年度以降上昇傾向にあるがマイナス算定を継続している。今後も実施事業を精査し、義務的経費の抑制や状況に応じた適正な地方債の発行に取り組み、財政の健全化に努め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</si>
</sst>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88FB514-9229-4786-879C-4AF57541B6E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85BC-4632-AD66-7D9AFF67814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77617</c:v>
                </c:pt>
                <c:pt idx="1">
                  <c:v>46403</c:v>
                </c:pt>
                <c:pt idx="2">
                  <c:v>32884</c:v>
                </c:pt>
                <c:pt idx="3">
                  <c:v>21830</c:v>
                </c:pt>
                <c:pt idx="4">
                  <c:v>22988</c:v>
                </c:pt>
              </c:numCache>
            </c:numRef>
          </c:val>
          <c:smooth val="0"/>
          <c:extLst>
            <c:ext xmlns:c16="http://schemas.microsoft.com/office/drawing/2014/chart" uri="{C3380CC4-5D6E-409C-BE32-E72D297353CC}">
              <c16:uniqueId val="{00000001-85BC-4632-AD66-7D9AFF67814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11.13</c:v>
                </c:pt>
                <c:pt idx="1">
                  <c:v>10.76</c:v>
                </c:pt>
                <c:pt idx="2">
                  <c:v>9.93</c:v>
                </c:pt>
                <c:pt idx="3">
                  <c:v>8</c:v>
                </c:pt>
                <c:pt idx="4">
                  <c:v>8.6999999999999993</c:v>
                </c:pt>
              </c:numCache>
            </c:numRef>
          </c:val>
          <c:extLst>
            <c:ext xmlns:c16="http://schemas.microsoft.com/office/drawing/2014/chart" uri="{C3380CC4-5D6E-409C-BE32-E72D297353CC}">
              <c16:uniqueId val="{00000000-5CCB-4F01-8328-0288E43AA2C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27.41</c:v>
                </c:pt>
                <c:pt idx="1">
                  <c:v>31.55</c:v>
                </c:pt>
                <c:pt idx="2">
                  <c:v>32.450000000000003</c:v>
                </c:pt>
                <c:pt idx="3">
                  <c:v>33.61</c:v>
                </c:pt>
                <c:pt idx="4">
                  <c:v>33.08</c:v>
                </c:pt>
              </c:numCache>
            </c:numRef>
          </c:val>
          <c:extLst>
            <c:ext xmlns:c16="http://schemas.microsoft.com/office/drawing/2014/chart" uri="{C3380CC4-5D6E-409C-BE32-E72D297353CC}">
              <c16:uniqueId val="{00000001-5CCB-4F01-8328-0288E43AA2C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-0.26</c:v>
                </c:pt>
                <c:pt idx="1">
                  <c:v>6.56</c:v>
                </c:pt>
                <c:pt idx="2">
                  <c:v>-1.1299999999999999</c:v>
                </c:pt>
                <c:pt idx="3">
                  <c:v>0.68</c:v>
                </c:pt>
                <c:pt idx="4">
                  <c:v>1.46</c:v>
                </c:pt>
              </c:numCache>
            </c:numRef>
          </c:val>
          <c:smooth val="0"/>
          <c:extLst>
            <c:ext xmlns:c16="http://schemas.microsoft.com/office/drawing/2014/chart" uri="{C3380CC4-5D6E-409C-BE32-E72D297353CC}">
              <c16:uniqueId val="{00000002-5CCB-4F01-8328-0288E43AA2C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A1C-4B3F-B9E6-3861D73A90B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A1C-4B3F-B9E6-3861D73A90B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A1C-4B3F-B9E6-3861D73A90B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A1C-4B3F-B9E6-3861D73A90BF}"/>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0.18</c:v>
                </c:pt>
                <c:pt idx="4">
                  <c:v>#N/A</c:v>
                </c:pt>
                <c:pt idx="5">
                  <c:v>0.18</c:v>
                </c:pt>
                <c:pt idx="6">
                  <c:v>#N/A</c:v>
                </c:pt>
                <c:pt idx="7">
                  <c:v>0.08</c:v>
                </c:pt>
                <c:pt idx="8">
                  <c:v>#N/A</c:v>
                </c:pt>
                <c:pt idx="9">
                  <c:v>0.06</c:v>
                </c:pt>
              </c:numCache>
            </c:numRef>
          </c:val>
          <c:extLst>
            <c:ext xmlns:c16="http://schemas.microsoft.com/office/drawing/2014/chart" uri="{C3380CC4-5D6E-409C-BE32-E72D297353CC}">
              <c16:uniqueId val="{00000004-5A1C-4B3F-B9E6-3861D73A90BF}"/>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1.48</c:v>
                </c:pt>
                <c:pt idx="2">
                  <c:v>#N/A</c:v>
                </c:pt>
                <c:pt idx="3">
                  <c:v>1.03</c:v>
                </c:pt>
                <c:pt idx="4">
                  <c:v>#N/A</c:v>
                </c:pt>
                <c:pt idx="5">
                  <c:v>0.6</c:v>
                </c:pt>
                <c:pt idx="6">
                  <c:v>#N/A</c:v>
                </c:pt>
                <c:pt idx="7">
                  <c:v>0.42</c:v>
                </c:pt>
                <c:pt idx="8">
                  <c:v>#N/A</c:v>
                </c:pt>
                <c:pt idx="9">
                  <c:v>1.07</c:v>
                </c:pt>
              </c:numCache>
            </c:numRef>
          </c:val>
          <c:extLst>
            <c:ext xmlns:c16="http://schemas.microsoft.com/office/drawing/2014/chart" uri="{C3380CC4-5D6E-409C-BE32-E72D297353CC}">
              <c16:uniqueId val="{00000005-5A1C-4B3F-B9E6-3861D73A90BF}"/>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c:v>
                </c:pt>
                <c:pt idx="2">
                  <c:v>#N/A</c:v>
                </c:pt>
                <c:pt idx="3">
                  <c:v>1.29</c:v>
                </c:pt>
                <c:pt idx="4">
                  <c:v>#N/A</c:v>
                </c:pt>
                <c:pt idx="5">
                  <c:v>0.71</c:v>
                </c:pt>
                <c:pt idx="6">
                  <c:v>#N/A</c:v>
                </c:pt>
                <c:pt idx="7">
                  <c:v>0.81</c:v>
                </c:pt>
                <c:pt idx="8">
                  <c:v>#N/A</c:v>
                </c:pt>
                <c:pt idx="9">
                  <c:v>1.27</c:v>
                </c:pt>
              </c:numCache>
            </c:numRef>
          </c:val>
          <c:extLst>
            <c:ext xmlns:c16="http://schemas.microsoft.com/office/drawing/2014/chart" uri="{C3380CC4-5D6E-409C-BE32-E72D297353CC}">
              <c16:uniqueId val="{00000006-5A1C-4B3F-B9E6-3861D73A90BF}"/>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4.47</c:v>
                </c:pt>
                <c:pt idx="2">
                  <c:v>#N/A</c:v>
                </c:pt>
                <c:pt idx="3">
                  <c:v>5.32</c:v>
                </c:pt>
                <c:pt idx="4">
                  <c:v>#N/A</c:v>
                </c:pt>
                <c:pt idx="5">
                  <c:v>6.1</c:v>
                </c:pt>
                <c:pt idx="6">
                  <c:v>#N/A</c:v>
                </c:pt>
                <c:pt idx="7">
                  <c:v>6.84</c:v>
                </c:pt>
                <c:pt idx="8">
                  <c:v>#N/A</c:v>
                </c:pt>
                <c:pt idx="9">
                  <c:v>7.34</c:v>
                </c:pt>
              </c:numCache>
            </c:numRef>
          </c:val>
          <c:extLst>
            <c:ext xmlns:c16="http://schemas.microsoft.com/office/drawing/2014/chart" uri="{C3380CC4-5D6E-409C-BE32-E72D297353CC}">
              <c16:uniqueId val="{00000007-5A1C-4B3F-B9E6-3861D73A90BF}"/>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2.2000000000000002</c:v>
                </c:pt>
                <c:pt idx="2">
                  <c:v>#N/A</c:v>
                </c:pt>
                <c:pt idx="3">
                  <c:v>2.58</c:v>
                </c:pt>
                <c:pt idx="4">
                  <c:v>#N/A</c:v>
                </c:pt>
                <c:pt idx="5">
                  <c:v>3.93</c:v>
                </c:pt>
                <c:pt idx="6">
                  <c:v>#N/A</c:v>
                </c:pt>
                <c:pt idx="7">
                  <c:v>5.78</c:v>
                </c:pt>
                <c:pt idx="8">
                  <c:v>#N/A</c:v>
                </c:pt>
                <c:pt idx="9">
                  <c:v>8.34</c:v>
                </c:pt>
              </c:numCache>
            </c:numRef>
          </c:val>
          <c:extLst>
            <c:ext xmlns:c16="http://schemas.microsoft.com/office/drawing/2014/chart" uri="{C3380CC4-5D6E-409C-BE32-E72D297353CC}">
              <c16:uniqueId val="{00000008-5A1C-4B3F-B9E6-3861D73A90B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11.45</c:v>
                </c:pt>
                <c:pt idx="2">
                  <c:v>#N/A</c:v>
                </c:pt>
                <c:pt idx="3">
                  <c:v>11.06</c:v>
                </c:pt>
                <c:pt idx="4">
                  <c:v>#N/A</c:v>
                </c:pt>
                <c:pt idx="5">
                  <c:v>10.23</c:v>
                </c:pt>
                <c:pt idx="6">
                  <c:v>#N/A</c:v>
                </c:pt>
                <c:pt idx="7">
                  <c:v>8.2899999999999991</c:v>
                </c:pt>
                <c:pt idx="8">
                  <c:v>#N/A</c:v>
                </c:pt>
                <c:pt idx="9">
                  <c:v>8.99</c:v>
                </c:pt>
              </c:numCache>
            </c:numRef>
          </c:val>
          <c:extLst>
            <c:ext xmlns:c16="http://schemas.microsoft.com/office/drawing/2014/chart" uri="{C3380CC4-5D6E-409C-BE32-E72D297353CC}">
              <c16:uniqueId val="{00000009-5A1C-4B3F-B9E6-3861D73A90B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472</c:v>
                </c:pt>
                <c:pt idx="5">
                  <c:v>476</c:v>
                </c:pt>
                <c:pt idx="8">
                  <c:v>476</c:v>
                </c:pt>
                <c:pt idx="11">
                  <c:v>472</c:v>
                </c:pt>
                <c:pt idx="14">
                  <c:v>446</c:v>
                </c:pt>
              </c:numCache>
            </c:numRef>
          </c:val>
          <c:extLst>
            <c:ext xmlns:c16="http://schemas.microsoft.com/office/drawing/2014/chart" uri="{C3380CC4-5D6E-409C-BE32-E72D297353CC}">
              <c16:uniqueId val="{00000000-B9E7-4B54-B49C-E8B8B94E1E2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9E7-4B54-B49C-E8B8B94E1E2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9E7-4B54-B49C-E8B8B94E1E2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9E7-4B54-B49C-E8B8B94E1E2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177</c:v>
                </c:pt>
                <c:pt idx="3">
                  <c:v>199</c:v>
                </c:pt>
                <c:pt idx="6">
                  <c:v>188</c:v>
                </c:pt>
                <c:pt idx="9">
                  <c:v>147</c:v>
                </c:pt>
                <c:pt idx="12">
                  <c:v>103</c:v>
                </c:pt>
              </c:numCache>
            </c:numRef>
          </c:val>
          <c:extLst>
            <c:ext xmlns:c16="http://schemas.microsoft.com/office/drawing/2014/chart" uri="{C3380CC4-5D6E-409C-BE32-E72D297353CC}">
              <c16:uniqueId val="{00000004-B9E7-4B54-B49C-E8B8B94E1E2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9E7-4B54-B49C-E8B8B94E1E2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9E7-4B54-B49C-E8B8B94E1E2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178</c:v>
                </c:pt>
                <c:pt idx="3">
                  <c:v>197</c:v>
                </c:pt>
                <c:pt idx="6">
                  <c:v>239</c:v>
                </c:pt>
                <c:pt idx="9">
                  <c:v>259</c:v>
                </c:pt>
                <c:pt idx="12">
                  <c:v>253</c:v>
                </c:pt>
              </c:numCache>
            </c:numRef>
          </c:val>
          <c:extLst>
            <c:ext xmlns:c16="http://schemas.microsoft.com/office/drawing/2014/chart" uri="{C3380CC4-5D6E-409C-BE32-E72D297353CC}">
              <c16:uniqueId val="{00000007-B9E7-4B54-B49C-E8B8B94E1E2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-117</c:v>
                </c:pt>
                <c:pt idx="2">
                  <c:v>#N/A</c:v>
                </c:pt>
                <c:pt idx="3">
                  <c:v>#N/A</c:v>
                </c:pt>
                <c:pt idx="4">
                  <c:v>-80</c:v>
                </c:pt>
                <c:pt idx="5">
                  <c:v>#N/A</c:v>
                </c:pt>
                <c:pt idx="6">
                  <c:v>#N/A</c:v>
                </c:pt>
                <c:pt idx="7">
                  <c:v>-49</c:v>
                </c:pt>
                <c:pt idx="8">
                  <c:v>#N/A</c:v>
                </c:pt>
                <c:pt idx="9">
                  <c:v>#N/A</c:v>
                </c:pt>
                <c:pt idx="10">
                  <c:v>-66</c:v>
                </c:pt>
                <c:pt idx="11">
                  <c:v>#N/A</c:v>
                </c:pt>
                <c:pt idx="12">
                  <c:v>#N/A</c:v>
                </c:pt>
                <c:pt idx="13">
                  <c:v>-90</c:v>
                </c:pt>
                <c:pt idx="14">
                  <c:v>#N/A</c:v>
                </c:pt>
              </c:numCache>
            </c:numRef>
          </c:val>
          <c:smooth val="0"/>
          <c:extLst>
            <c:ext xmlns:c16="http://schemas.microsoft.com/office/drawing/2014/chart" uri="{C3380CC4-5D6E-409C-BE32-E72D297353CC}">
              <c16:uniqueId val="{00000008-B9E7-4B54-B49C-E8B8B94E1E2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5640</c:v>
                </c:pt>
                <c:pt idx="5">
                  <c:v>5596</c:v>
                </c:pt>
                <c:pt idx="8">
                  <c:v>5248</c:v>
                </c:pt>
                <c:pt idx="11">
                  <c:v>4860</c:v>
                </c:pt>
                <c:pt idx="14">
                  <c:v>4403</c:v>
                </c:pt>
              </c:numCache>
            </c:numRef>
          </c:val>
          <c:extLst>
            <c:ext xmlns:c16="http://schemas.microsoft.com/office/drawing/2014/chart" uri="{C3380CC4-5D6E-409C-BE32-E72D297353CC}">
              <c16:uniqueId val="{00000000-06BD-4842-8863-EE1EC420790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c:v>
                </c:pt>
                <c:pt idx="5">
                  <c:v>0</c:v>
                </c:pt>
                <c:pt idx="8">
                  <c:v>0</c:v>
                </c:pt>
                <c:pt idx="11">
                  <c:v>0</c:v>
                </c:pt>
                <c:pt idx="14">
                  <c:v>0</c:v>
                </c:pt>
              </c:numCache>
            </c:numRef>
          </c:val>
          <c:extLst>
            <c:ext xmlns:c16="http://schemas.microsoft.com/office/drawing/2014/chart" uri="{C3380CC4-5D6E-409C-BE32-E72D297353CC}">
              <c16:uniqueId val="{00000001-06BD-4842-8863-EE1EC420790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1911</c:v>
                </c:pt>
                <c:pt idx="5">
                  <c:v>2144</c:v>
                </c:pt>
                <c:pt idx="8">
                  <c:v>2159</c:v>
                </c:pt>
                <c:pt idx="11">
                  <c:v>2358</c:v>
                </c:pt>
                <c:pt idx="14">
                  <c:v>2308</c:v>
                </c:pt>
              </c:numCache>
            </c:numRef>
          </c:val>
          <c:extLst>
            <c:ext xmlns:c16="http://schemas.microsoft.com/office/drawing/2014/chart" uri="{C3380CC4-5D6E-409C-BE32-E72D297353CC}">
              <c16:uniqueId val="{00000002-06BD-4842-8863-EE1EC420790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6BD-4842-8863-EE1EC420790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6BD-4842-8863-EE1EC420790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6BD-4842-8863-EE1EC420790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1083</c:v>
                </c:pt>
                <c:pt idx="3">
                  <c:v>1016</c:v>
                </c:pt>
                <c:pt idx="6">
                  <c:v>1052</c:v>
                </c:pt>
                <c:pt idx="9">
                  <c:v>971</c:v>
                </c:pt>
                <c:pt idx="12">
                  <c:v>1146</c:v>
                </c:pt>
              </c:numCache>
            </c:numRef>
          </c:val>
          <c:extLst>
            <c:ext xmlns:c16="http://schemas.microsoft.com/office/drawing/2014/chart" uri="{C3380CC4-5D6E-409C-BE32-E72D297353CC}">
              <c16:uniqueId val="{00000006-06BD-4842-8863-EE1EC420790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6BD-4842-8863-EE1EC420790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996</c:v>
                </c:pt>
                <c:pt idx="3">
                  <c:v>952</c:v>
                </c:pt>
                <c:pt idx="6">
                  <c:v>943</c:v>
                </c:pt>
                <c:pt idx="9">
                  <c:v>872</c:v>
                </c:pt>
                <c:pt idx="12">
                  <c:v>810</c:v>
                </c:pt>
              </c:numCache>
            </c:numRef>
          </c:val>
          <c:extLst>
            <c:ext xmlns:c16="http://schemas.microsoft.com/office/drawing/2014/chart" uri="{C3380CC4-5D6E-409C-BE32-E72D297353CC}">
              <c16:uniqueId val="{00000008-06BD-4842-8863-EE1EC420790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6BD-4842-8863-EE1EC420790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3221</c:v>
                </c:pt>
                <c:pt idx="3">
                  <c:v>3342</c:v>
                </c:pt>
                <c:pt idx="6">
                  <c:v>3228</c:v>
                </c:pt>
                <c:pt idx="9">
                  <c:v>2976</c:v>
                </c:pt>
                <c:pt idx="12">
                  <c:v>2749</c:v>
                </c:pt>
              </c:numCache>
            </c:numRef>
          </c:val>
          <c:extLst>
            <c:ext xmlns:c16="http://schemas.microsoft.com/office/drawing/2014/chart" uri="{C3380CC4-5D6E-409C-BE32-E72D297353CC}">
              <c16:uniqueId val="{0000000A-06BD-4842-8863-EE1EC420790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6BD-4842-8863-EE1EC420790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1394</c:v>
                </c:pt>
                <c:pt idx="1">
                  <c:v>1494</c:v>
                </c:pt>
                <c:pt idx="2">
                  <c:v>1518</c:v>
                </c:pt>
              </c:numCache>
            </c:numRef>
          </c:val>
          <c:extLst>
            <c:ext xmlns:c16="http://schemas.microsoft.com/office/drawing/2014/chart" uri="{C3380CC4-5D6E-409C-BE32-E72D297353CC}">
              <c16:uniqueId val="{00000000-18D0-4C89-A5B1-68FF6AF4D71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18D0-4C89-A5B1-68FF6AF4D71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353</c:v>
                </c:pt>
                <c:pt idx="1">
                  <c:v>623</c:v>
                </c:pt>
                <c:pt idx="2">
                  <c:v>646</c:v>
                </c:pt>
              </c:numCache>
            </c:numRef>
          </c:val>
          <c:extLst>
            <c:ext xmlns:c16="http://schemas.microsoft.com/office/drawing/2014/chart" uri="{C3380CC4-5D6E-409C-BE32-E72D297353CC}">
              <c16:uniqueId val="{00000002-18D0-4C89-A5B1-68FF6AF4D71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{28A12F42-7F13-464A-9040-C1F8B83695EC}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01E-4CE5-9E62-709C51287A0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{947D7BE5-A0D3-4CC7-BA28-6459B40C4FAD}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01E-4CE5-9E62-709C51287A0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{EF193D84-2EF2-4E9D-9EAE-1C02C983BF95}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01E-4CE5-9E62-709C51287A0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{85FA6960-5E48-471C-9765-DB99C8D61DF0}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01E-4CE5-9E62-709C51287A0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{E5817ADF-EC42-42EC-99D9-F72D96EA343C}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01E-4CE5-9E62-709C51287A0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{25474A4E-98B2-484B-938E-2D0FEFDF725E}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01E-4CE5-9E62-709C51287A0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{D0F7EDC1-B883-4FBC-9E17-C75F29A7648B}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01E-4CE5-9E62-709C51287A0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{C1C8AA4E-C4AA-4C84-B8D4-BA92242E63B9}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01E-4CE5-9E62-709C51287A0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{43BB6D5F-0F68-4A9A-901D-5C54C12D2BE8}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01E-4CE5-9E62-709C51287A0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67.099999999999994</c:v>
                </c:pt>
                <c:pt idx="8">
                  <c:v>67.599999999999994</c:v>
                </c:pt>
                <c:pt idx="16">
                  <c:v>68.7</c:v>
                </c:pt>
                <c:pt idx="24">
                  <c:v>70.2</c:v>
                </c:pt>
                <c:pt idx="32">
                  <c:v>71.8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01E-4CE5-9E62-709C51287A0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{9268CFDA-1E0D-4012-A06B-D68CEAAA0622}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01E-4CE5-9E62-709C51287A0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{ACB6F4C2-83E4-4325-BEF6-0C8969BA9735}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01E-4CE5-9E62-709C51287A0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{9A439647-E84D-4FAB-ABC0-2D06DA1B858A}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01E-4CE5-9E62-709C51287A0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{2CA335D2-5995-42CF-B3A8-1180596A4C16}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01E-4CE5-9E62-709C51287A0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{08581522-F853-49D4-A685-5C5299D08173}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01E-4CE5-9E62-709C51287A0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{E05F6BAE-7576-479C-810A-652941B7396D}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01E-4CE5-9E62-709C51287A01}"/>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{2AD32827-18A0-4CE0-B79C-A23D17135FDE}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01E-4CE5-9E62-709C51287A01}"/>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{337BADE6-7C3F-4FF6-8476-234F56B688BE}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01E-4CE5-9E62-709C51287A0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{0C494A75-C825-4FAC-9F4C-4B3462111E70}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01E-4CE5-9E62-709C51287A0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901E-4CE5-9E62-709C51287A01}"/>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{374A7D68-F318-484F-95F9-733212773609}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A39-4E19-B8D2-2319D059E2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{3BF83B82-9018-4378-A2CF-1E4B532D69A1}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A39-4E19-B8D2-2319D059E2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{3F3F513F-0946-4277-9125-40A34B240B44}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A39-4E19-B8D2-2319D059E2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{9FCA0708-BA53-4219-8C97-60812D566C7E}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A39-4E19-B8D2-2319D059E2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{FE727998-B958-4623-82F4-EA123C5A61A1}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A39-4E19-B8D2-2319D059E23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{F3C4DAA8-3AB4-4E99-98B1-B4CA41159865}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A39-4E19-B8D2-2319D059E23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{D5A98895-2EED-48EB-ABF9-4D9183EDF006}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A39-4E19-B8D2-2319D059E23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{C6156CB8-1E32-4746-BBE0-69F577ACF262}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A39-4E19-B8D2-2319D059E23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{74CF5AEE-1AC5-496C-AEEF-DE9A85B10B5F}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A39-4E19-B8D2-2319D059E2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-3.1</c:v>
                </c:pt>
                <c:pt idx="8">
                  <c:v>-2.7</c:v>
                </c:pt>
                <c:pt idx="16">
                  <c:v>-2.1</c:v>
                </c:pt>
                <c:pt idx="24">
                  <c:v>-1.6</c:v>
                </c:pt>
                <c:pt idx="32">
                  <c:v>-1.7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A39-4E19-B8D2-2319D059E23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{3B784D3D-FD85-4AC1-8937-1D45283E68B3}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A39-4E19-B8D2-2319D059E23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{98947518-A611-41DE-B719-038995AAE103}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A39-4E19-B8D2-2319D059E2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{6F9E8504-392C-42C3-AECE-6E099B9E8955}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A39-4E19-B8D2-2319D059E2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{86937EDB-11FB-48FD-8731-36CA588232D4}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A39-4E19-B8D2-2319D059E2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{2A8B688F-FDC2-41C5-A49D-4326499E2213}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A39-4E19-B8D2-2319D059E234}"/>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{7C659D97-73EA-4970-BAAD-FC5F00BF065F}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A39-4E19-B8D2-2319D059E234}"/>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{4138CD6E-5239-4AE5-BA55-2EB7621D303E}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A39-4E19-B8D2-2319D059E234}"/>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{1BA548D4-2802-42DB-B39E-21F65162E866}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A39-4E19-B8D2-2319D059E234}"/>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{14DBAF4F-2922-475E-8B58-3E830601C4AD}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A39-4E19-B8D2-2319D059E2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FA39-4E19-B8D2-2319D059E234}"/>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神奈川県大井町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17,426
17,231
14.38
6,881,045
6,441,026
399,247
4,589,372
2,748,905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本町では、大手法人１社の町税収入が圧倒的に多額であったことが高い財政力を保つ要因となっており、その税収等の動向は財政運営に大きな影響を与えてきた。現在でも関連企業は残っているものの、かつての税収は見込めない状況にある。</a:t>
          </a:r>
          <a:endParaRPr lang="ja-JP" altLang="ja-JP" sz="1400">
            <a:effectLst/>
          </a:endParaRPr>
        </a:p>
        <a:p>
          <a:r>
            <a:rPr kumimoji="1" lang="ja-JP" altLang="ja-JP" sz="1100" baseline="0">
              <a:solidFill>
                <a:schemeClr val="dk1"/>
              </a:solidFill>
              <a:effectLst/>
              <a:latin typeface="+mn-lt"/>
              <a:ea typeface="+mn-ea"/>
              <a:cs typeface="+mn-cs"/>
            </a:rPr>
            <a:t>　類似団体に比べ高めの財政力を保持しているものの、その指数は年々減少している状況であり、税の徴収率向上や各種補助金等の有効活用を図り、歳出削減に取組み財源の確保と財政運営の安定に努める。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136525</xdr:rowOff>
    </xdr:from>
    <xdr:to>
      <xdr:col>23</xdr:col>
      <xdr:colOff>133350</xdr:colOff>
      <xdr:row>41</xdr:row>
      <xdr:rowOff>166688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165975"/>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96308</xdr:rowOff>
    </xdr:from>
    <xdr:to>
      <xdr:col>19</xdr:col>
      <xdr:colOff>133350</xdr:colOff>
      <xdr:row>41</xdr:row>
      <xdr:rowOff>136525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1257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66146</xdr:rowOff>
    </xdr:from>
    <xdr:to>
      <xdr:col>15</xdr:col>
      <xdr:colOff>82550</xdr:colOff>
      <xdr:row>41</xdr:row>
      <xdr:rowOff>96308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095596"/>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35983</xdr:rowOff>
    </xdr:from>
    <xdr:to>
      <xdr:col>11</xdr:col>
      <xdr:colOff>31750</xdr:colOff>
      <xdr:row>41</xdr:row>
      <xdr:rowOff>66146</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065433"/>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37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115888</xdr:rowOff>
    </xdr:from>
    <xdr:to>
      <xdr:col>23</xdr:col>
      <xdr:colOff>184150</xdr:colOff>
      <xdr:row>42</xdr:row>
      <xdr:rowOff>46038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14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132415</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699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85725</xdr:rowOff>
    </xdr:from>
    <xdr:to>
      <xdr:col>19</xdr:col>
      <xdr:colOff>184150</xdr:colOff>
      <xdr:row>42</xdr:row>
      <xdr:rowOff>15875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26052</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88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45508</xdr:rowOff>
    </xdr:from>
    <xdr:to>
      <xdr:col>15</xdr:col>
      <xdr:colOff>133350</xdr:colOff>
      <xdr:row>41</xdr:row>
      <xdr:rowOff>147108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157285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15346</xdr:rowOff>
    </xdr:from>
    <xdr:to>
      <xdr:col>11</xdr:col>
      <xdr:colOff>82550</xdr:colOff>
      <xdr:row>41</xdr:row>
      <xdr:rowOff>116946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04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127123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81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156633</xdr:rowOff>
    </xdr:from>
    <xdr:to>
      <xdr:col>7</xdr:col>
      <xdr:colOff>31750</xdr:colOff>
      <xdr:row>41</xdr:row>
      <xdr:rowOff>86783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96960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本町の経常収支比率は、普通交付税の交付や臨時財政対策債の発行などにより、類似団体平均より低い状態で推移している。</a:t>
          </a:r>
          <a:endParaRPr lang="ja-JP" altLang="ja-JP" sz="1000">
            <a:effectLst/>
          </a:endParaRPr>
        </a:p>
        <a:p>
          <a:r>
            <a:rPr kumimoji="1" lang="ja-JP" altLang="ja-JP" sz="1000">
              <a:solidFill>
                <a:schemeClr val="dk1"/>
              </a:solidFill>
              <a:effectLst/>
              <a:latin typeface="+mn-lt"/>
              <a:ea typeface="+mn-ea"/>
              <a:cs typeface="+mn-cs"/>
            </a:rPr>
            <a:t>　０２年度</a:t>
          </a:r>
          <a:r>
            <a:rPr kumimoji="1" lang="ja-JP" altLang="en-US" sz="1000">
              <a:solidFill>
                <a:schemeClr val="dk1"/>
              </a:solidFill>
              <a:effectLst/>
              <a:latin typeface="+mn-lt"/>
              <a:ea typeface="+mn-ea"/>
              <a:cs typeface="+mn-cs"/>
            </a:rPr>
            <a:t>は</a:t>
          </a:r>
          <a:r>
            <a:rPr kumimoji="1" lang="ja-JP" altLang="ja-JP" sz="1000">
              <a:solidFill>
                <a:schemeClr val="dk1"/>
              </a:solidFill>
              <a:effectLst/>
              <a:latin typeface="+mn-lt"/>
              <a:ea typeface="+mn-ea"/>
              <a:cs typeface="+mn-cs"/>
            </a:rPr>
            <a:t>税収入の減少と会計年度任用職員制度の導入により人件費の増加により、ポイントが</a:t>
          </a:r>
          <a:r>
            <a:rPr kumimoji="1" lang="ja-JP" altLang="en-US" sz="1000">
              <a:solidFill>
                <a:schemeClr val="dk1"/>
              </a:solidFill>
              <a:effectLst/>
              <a:latin typeface="+mn-lt"/>
              <a:ea typeface="+mn-ea"/>
              <a:cs typeface="+mn-cs"/>
            </a:rPr>
            <a:t>大きく</a:t>
          </a:r>
          <a:r>
            <a:rPr kumimoji="1" lang="ja-JP" altLang="ja-JP" sz="1000">
              <a:solidFill>
                <a:schemeClr val="dk1"/>
              </a:solidFill>
              <a:effectLst/>
              <a:latin typeface="+mn-lt"/>
              <a:ea typeface="+mn-ea"/>
              <a:cs typeface="+mn-cs"/>
            </a:rPr>
            <a:t>上がった。０３年度も税収入の減少はしたものの、普通交付税や各種交付金が増加したことにより、ポイントは大きく下がった。０４年度は、税収入の増加に伴い臨時財政対策債を発行をしなかったことにより、ポイントが上がった。０５年度は、普通交付税の増加や臨時財政対策債を発行しなかったことにより、ポイントが下がった。</a:t>
          </a:r>
          <a:r>
            <a:rPr kumimoji="1" lang="ja-JP" altLang="en-US" sz="1000">
              <a:solidFill>
                <a:schemeClr val="dk1"/>
              </a:solidFill>
              <a:effectLst/>
              <a:latin typeface="+mn-lt"/>
              <a:ea typeface="+mn-ea"/>
              <a:cs typeface="+mn-cs"/>
            </a:rPr>
            <a:t>０６年度も普通交付税の増加により、ポイントが下がった。</a:t>
          </a:r>
          <a:endParaRPr lang="ja-JP" altLang="ja-JP" sz="1000">
            <a:effectLst/>
          </a:endParaRPr>
        </a:p>
        <a:p>
          <a:r>
            <a:rPr kumimoji="1" lang="ja-JP" altLang="ja-JP" sz="1000">
              <a:solidFill>
                <a:schemeClr val="dk1"/>
              </a:solidFill>
              <a:effectLst/>
              <a:latin typeface="+mn-lt"/>
              <a:ea typeface="+mn-ea"/>
              <a:cs typeface="+mn-cs"/>
            </a:rPr>
            <a:t>　今後も各事業を厳しく精査し、義務的経費の削減に努める。</a:t>
          </a:r>
          <a:endParaRPr lang="ja-JP" altLang="ja-JP" sz="10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27305</xdr:rowOff>
    </xdr:from>
    <xdr:to>
      <xdr:col>23</xdr:col>
      <xdr:colOff>133350</xdr:colOff>
      <xdr:row>64</xdr:row>
      <xdr:rowOff>47413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00010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47413</xdr:rowOff>
    </xdr:from>
    <xdr:to>
      <xdr:col>19</xdr:col>
      <xdr:colOff>133350</xdr:colOff>
      <xdr:row>64</xdr:row>
      <xdr:rowOff>103717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02021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40233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49954</xdr:rowOff>
    </xdr:from>
    <xdr:to>
      <xdr:col>15</xdr:col>
      <xdr:colOff>82550</xdr:colOff>
      <xdr:row>64</xdr:row>
      <xdr:rowOff>103717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851304"/>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49954</xdr:rowOff>
    </xdr:from>
    <xdr:to>
      <xdr:col>11</xdr:col>
      <xdr:colOff>31750</xdr:colOff>
      <xdr:row>64</xdr:row>
      <xdr:rowOff>123825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851304"/>
          <a:ext cx="889000" cy="24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92515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147955</xdr:rowOff>
    </xdr:from>
    <xdr:to>
      <xdr:col>23</xdr:col>
      <xdr:colOff>184150</xdr:colOff>
      <xdr:row>64</xdr:row>
      <xdr:rowOff>78105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164482</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7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168063</xdr:rowOff>
    </xdr:from>
    <xdr:to>
      <xdr:col>19</xdr:col>
      <xdr:colOff>184150</xdr:colOff>
      <xdr:row>64</xdr:row>
      <xdr:rowOff>98213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108390</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738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52917</xdr:rowOff>
    </xdr:from>
    <xdr:to>
      <xdr:col>15</xdr:col>
      <xdr:colOff>133350</xdr:colOff>
      <xdr:row>64</xdr:row>
      <xdr:rowOff>154517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164694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9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170604</xdr:rowOff>
    </xdr:from>
    <xdr:to>
      <xdr:col>11</xdr:col>
      <xdr:colOff>82550</xdr:colOff>
      <xdr:row>63</xdr:row>
      <xdr:rowOff>100754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110931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56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73025</xdr:rowOff>
    </xdr:from>
    <xdr:to>
      <xdr:col>7</xdr:col>
      <xdr:colOff>31750</xdr:colOff>
      <xdr:row>65</xdr:row>
      <xdr:rowOff>3175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0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13352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[142,390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類似団体の平均に比べ、人口一人当たりの人件費・物件費等は低くなっている。</a:t>
          </a:r>
          <a:endParaRPr lang="ja-JP" altLang="ja-JP" sz="1400">
            <a:effectLst/>
          </a:endParaRPr>
        </a:p>
        <a:p>
          <a:r>
            <a:rPr kumimoji="1" lang="ja-JP" altLang="ja-JP" sz="1100">
              <a:solidFill>
                <a:schemeClr val="dk1"/>
              </a:solidFill>
              <a:effectLst/>
              <a:latin typeface="+mn-lt"/>
              <a:ea typeface="+mn-ea"/>
              <a:cs typeface="+mn-cs"/>
            </a:rPr>
            <a:t>　金額の多寡のみで適正度を測ることは難しい。制度改正により人件費は増加</a:t>
          </a:r>
          <a:r>
            <a:rPr kumimoji="1" lang="ja-JP" altLang="en-US" sz="1100">
              <a:solidFill>
                <a:schemeClr val="dk1"/>
              </a:solidFill>
              <a:effectLst/>
              <a:latin typeface="+mn-lt"/>
              <a:ea typeface="+mn-ea"/>
              <a:cs typeface="+mn-cs"/>
            </a:rPr>
            <a:t>するとともに</a:t>
          </a:r>
          <a:r>
            <a:rPr kumimoji="1" lang="ja-JP" altLang="ja-JP" sz="1100">
              <a:solidFill>
                <a:schemeClr val="dk1"/>
              </a:solidFill>
              <a:effectLst/>
              <a:latin typeface="+mn-lt"/>
              <a:ea typeface="+mn-ea"/>
              <a:cs typeface="+mn-cs"/>
            </a:rPr>
            <a:t>物件費</a:t>
          </a:r>
          <a:r>
            <a:rPr kumimoji="1" lang="ja-JP" altLang="en-US" sz="1100">
              <a:solidFill>
                <a:schemeClr val="dk1"/>
              </a:solidFill>
              <a:effectLst/>
              <a:latin typeface="+mn-lt"/>
              <a:ea typeface="+mn-ea"/>
              <a:cs typeface="+mn-cs"/>
            </a:rPr>
            <a:t>も上昇</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今後もこれらの水準を保ちつつ、経費の適正な使途に努める。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5243</xdr:rowOff>
    </xdr:from>
    <xdr:to>
      <xdr:col>23</xdr:col>
      <xdr:colOff>133350</xdr:colOff>
      <xdr:row>81</xdr:row>
      <xdr:rowOff>19377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892693"/>
          <a:ext cx="838200" cy="1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38059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25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5243</xdr:rowOff>
    </xdr:from>
    <xdr:to>
      <xdr:col>19</xdr:col>
      <xdr:colOff>133350</xdr:colOff>
      <xdr:row>81</xdr:row>
      <xdr:rowOff>11281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892693"/>
          <a:ext cx="889000" cy="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1896</xdr:rowOff>
    </xdr:from>
    <xdr:to>
      <xdr:col>15</xdr:col>
      <xdr:colOff>82550</xdr:colOff>
      <xdr:row>81</xdr:row>
      <xdr:rowOff>11281</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89346"/>
          <a:ext cx="889000" cy="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1896</xdr:rowOff>
    </xdr:from>
    <xdr:to>
      <xdr:col>11</xdr:col>
      <xdr:colOff>31750</xdr:colOff>
      <xdr:row>81</xdr:row>
      <xdr:rowOff>5131</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3889346"/>
          <a:ext cx="889000" cy="3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140027</xdr:rowOff>
    </xdr:from>
    <xdr:to>
      <xdr:col>23</xdr:col>
      <xdr:colOff>184150</xdr:colOff>
      <xdr:row>81</xdr:row>
      <xdr:rowOff>70177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5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61304</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77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125893</xdr:rowOff>
    </xdr:from>
    <xdr:to>
      <xdr:col>19</xdr:col>
      <xdr:colOff>184150</xdr:colOff>
      <xdr:row>81</xdr:row>
      <xdr:rowOff>56043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4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66220</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10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131931</xdr:rowOff>
    </xdr:from>
    <xdr:to>
      <xdr:col>15</xdr:col>
      <xdr:colOff>133350</xdr:colOff>
      <xdr:row>81</xdr:row>
      <xdr:rowOff>62081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4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72258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16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122546</xdr:rowOff>
    </xdr:from>
    <xdr:to>
      <xdr:col>11</xdr:col>
      <xdr:colOff>82550</xdr:colOff>
      <xdr:row>81</xdr:row>
      <xdr:rowOff>52696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3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62873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0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125781</xdr:rowOff>
    </xdr:from>
    <xdr:to>
      <xdr:col>7</xdr:col>
      <xdr:colOff>31750</xdr:colOff>
      <xdr:row>81</xdr:row>
      <xdr:rowOff>55931</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4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66108</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10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本町では、１８年度の給与構造改革以降、給与適正化に努めてきた。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２８年度に「給与制度の総合的見直し」を行い、指数を下げ、それ以降は横ばいに推移している。類似団体の平均よりもわずかに高いが、今後も人事院勧告等に基づきながら、給与の適正化に努める。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85</xdr:row>
      <xdr:rowOff>8768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536057"/>
          <a:ext cx="8382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157238</xdr:rowOff>
    </xdr:from>
    <xdr:to>
      <xdr:col>77</xdr:col>
      <xdr:colOff>44450</xdr:colOff>
      <xdr:row>85</xdr:row>
      <xdr:rowOff>8768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559038"/>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145748</xdr:rowOff>
    </xdr:from>
    <xdr:to>
      <xdr:col>72</xdr:col>
      <xdr:colOff>203200</xdr:colOff>
      <xdr:row>84</xdr:row>
      <xdr:rowOff>157238</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5475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122766</xdr:rowOff>
    </xdr:from>
    <xdr:to>
      <xdr:col>68</xdr:col>
      <xdr:colOff>152400</xdr:colOff>
      <xdr:row>84</xdr:row>
      <xdr:rowOff>145748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524566"/>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83457</xdr:rowOff>
    </xdr:from>
    <xdr:to>
      <xdr:col>81</xdr:col>
      <xdr:colOff>95250</xdr:colOff>
      <xdr:row>85</xdr:row>
      <xdr:rowOff>13607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55534</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457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129418</xdr:rowOff>
    </xdr:from>
    <xdr:to>
      <xdr:col>77</xdr:col>
      <xdr:colOff>95250</xdr:colOff>
      <xdr:row>85</xdr:row>
      <xdr:rowOff>59568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44345</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617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106438</xdr:rowOff>
    </xdr:from>
    <xdr:to>
      <xdr:col>73</xdr:col>
      <xdr:colOff>44450</xdr:colOff>
      <xdr:row>85</xdr:row>
      <xdr:rowOff>36588</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50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21365</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594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94948</xdr:rowOff>
    </xdr:from>
    <xdr:to>
      <xdr:col>68</xdr:col>
      <xdr:colOff>203200</xdr:colOff>
      <xdr:row>85</xdr:row>
      <xdr:rowOff>25098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49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9875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583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12293</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近年における定員管理の状況の推移については、事務の効率化や人材育成を推進し、職員数増加の抑制に努め、本項目の人数は横ばいに推移している。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の推進により職務の効率化を推進し、事務事業等の見直しを計画的に行うとともに、適正な人事配置や組織体制の構築を図り、適正な定員管理に努める。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147108</xdr:rowOff>
    </xdr:from>
    <xdr:to>
      <xdr:col>81</xdr:col>
      <xdr:colOff>44450</xdr:colOff>
      <xdr:row>59</xdr:row>
      <xdr:rowOff>17215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091208"/>
          <a:ext cx="838200" cy="4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147108</xdr:rowOff>
    </xdr:from>
    <xdr:to>
      <xdr:col>77</xdr:col>
      <xdr:colOff>44450</xdr:colOff>
      <xdr:row>58</xdr:row>
      <xdr:rowOff>153811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091208"/>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153811</xdr:rowOff>
    </xdr:from>
    <xdr:to>
      <xdr:col>72</xdr:col>
      <xdr:colOff>203200</xdr:colOff>
      <xdr:row>58</xdr:row>
      <xdr:rowOff>169898</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097911"/>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169898</xdr:rowOff>
    </xdr:from>
    <xdr:to>
      <xdr:col>68</xdr:col>
      <xdr:colOff>152400</xdr:colOff>
      <xdr:row>58</xdr:row>
      <xdr:rowOff>171238</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flipV="1">
          <a:off x="13512800" y="10113998"/>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137865</xdr:rowOff>
    </xdr:from>
    <xdr:to>
      <xdr:col>81</xdr:col>
      <xdr:colOff>95250</xdr:colOff>
      <xdr:row>59</xdr:row>
      <xdr:rowOff>68015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08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154392</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9927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96308</xdr:rowOff>
    </xdr:from>
    <xdr:to>
      <xdr:col>77</xdr:col>
      <xdr:colOff>95250</xdr:colOff>
      <xdr:row>59</xdr:row>
      <xdr:rowOff>26458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04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36635</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809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103011</xdr:rowOff>
    </xdr:from>
    <xdr:to>
      <xdr:col>73</xdr:col>
      <xdr:colOff>44450</xdr:colOff>
      <xdr:row>59</xdr:row>
      <xdr:rowOff>33161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04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43338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815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119098</xdr:rowOff>
    </xdr:from>
    <xdr:to>
      <xdr:col>68</xdr:col>
      <xdr:colOff>203200</xdr:colOff>
      <xdr:row>59</xdr:row>
      <xdr:rowOff>49248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06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59425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832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120438</xdr:rowOff>
    </xdr:from>
    <xdr:to>
      <xdr:col>64</xdr:col>
      <xdr:colOff>152400</xdr:colOff>
      <xdr:row>59</xdr:row>
      <xdr:rowOff>50588</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06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60765</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833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では、法人税収等を背景に、これまで地方債の発行を抑制して各種事業を実施してきたことにより、類似団体の平均を大きく下回っているが、近年においては、小中学校の改修が続いていたことにより上昇傾向にある。</a:t>
          </a:r>
          <a:endParaRPr lang="ja-JP" altLang="ja-JP" sz="1400">
            <a:effectLst/>
          </a:endParaRPr>
        </a:p>
        <a:p>
          <a:r>
            <a:rPr kumimoji="1" lang="ja-JP" altLang="ja-JP" sz="1100">
              <a:solidFill>
                <a:schemeClr val="dk1"/>
              </a:solidFill>
              <a:effectLst/>
              <a:latin typeface="+mn-lt"/>
              <a:ea typeface="+mn-ea"/>
              <a:cs typeface="+mn-cs"/>
            </a:rPr>
            <a:t>　今後において、公共施設の老朽化に伴う改修工事が予想されるが、地方債の発行に大きく依存することのない財政運営に努める。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102447</xdr:rowOff>
    </xdr:from>
    <xdr:to>
      <xdr:col>81</xdr:col>
      <xdr:colOff>44450</xdr:colOff>
      <xdr:row>37</xdr:row>
      <xdr:rowOff>110490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644609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70273</xdr:rowOff>
    </xdr:from>
    <xdr:to>
      <xdr:col>77</xdr:col>
      <xdr:colOff>44450</xdr:colOff>
      <xdr:row>37</xdr:row>
      <xdr:rowOff>110490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41392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22013</xdr:rowOff>
    </xdr:from>
    <xdr:to>
      <xdr:col>72</xdr:col>
      <xdr:colOff>203200</xdr:colOff>
      <xdr:row>37</xdr:row>
      <xdr:rowOff>70273</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36566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161290</xdr:rowOff>
    </xdr:from>
    <xdr:to>
      <xdr:col>68</xdr:col>
      <xdr:colOff>152400</xdr:colOff>
      <xdr:row>37</xdr:row>
      <xdr:rowOff>22013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33349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51647</xdr:rowOff>
    </xdr:from>
    <xdr:to>
      <xdr:col>81</xdr:col>
      <xdr:colOff>95250</xdr:colOff>
      <xdr:row>37</xdr:row>
      <xdr:rowOff>153247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39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144374</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316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59690</xdr:rowOff>
    </xdr:from>
    <xdr:to>
      <xdr:col>77</xdr:col>
      <xdr:colOff>95250</xdr:colOff>
      <xdr:row>37</xdr:row>
      <xdr:rowOff>161290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17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19473</xdr:rowOff>
    </xdr:from>
    <xdr:to>
      <xdr:col>73</xdr:col>
      <xdr:colOff>44450</xdr:colOff>
      <xdr:row>37</xdr:row>
      <xdr:rowOff>121073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131250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13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142663</xdr:rowOff>
    </xdr:from>
    <xdr:to>
      <xdr:col>68</xdr:col>
      <xdr:colOff>203200</xdr:colOff>
      <xdr:row>37</xdr:row>
      <xdr:rowOff>72813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82990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110490</xdr:rowOff>
    </xdr:from>
    <xdr:to>
      <xdr:col>64</xdr:col>
      <xdr:colOff>152400</xdr:colOff>
      <xdr:row>37</xdr:row>
      <xdr:rowOff>40640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50817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05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０</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年度の将来負担比率は、起債の抑制から地方債現在高は減少し、公営企業債等繰入見込額も減少したことから、２３年度以来１</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年連続でマイナス算定（算定されない）となり、類似団体内順位では第１位となっている。</a:t>
          </a:r>
          <a:endParaRPr lang="ja-JP" altLang="ja-JP" sz="1400">
            <a:effectLst/>
          </a:endParaRPr>
        </a:p>
        <a:p>
          <a:r>
            <a:rPr kumimoji="1" lang="ja-JP" altLang="ja-JP" sz="1100">
              <a:solidFill>
                <a:schemeClr val="dk1"/>
              </a:solidFill>
              <a:effectLst/>
              <a:latin typeface="+mn-lt"/>
              <a:ea typeface="+mn-ea"/>
              <a:cs typeface="+mn-cs"/>
            </a:rPr>
            <a:t>　今後も負担を将来に先送りする財政運営を極力避け、適正な地方債の発行や義務的経費の抑制に努め、財政の健全化を図る。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神奈川県大井町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17,426
17,231
14.38
6,881,045
6,441,026
399,247
4,589,372
2,748,905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類似団体の比率を上回っているが、２５年度に「国家公務員の給与に関する臨時特例法」の趣旨を尊重して職員給与の削減を行い、人件費の総額が前年度を下回ったため、本比率のポイントを下げ、その後は横ばいに推移していた。０３年度は職員数の減により、ポイントを下げた。その後においては、横ばいとなっている。</a:t>
          </a:r>
          <a:endParaRPr lang="ja-JP" altLang="ja-JP" sz="1400">
            <a:effectLst/>
          </a:endParaRPr>
        </a:p>
        <a:p>
          <a:r>
            <a:rPr kumimoji="1" lang="ja-JP" altLang="ja-JP" sz="1100">
              <a:solidFill>
                <a:schemeClr val="dk1"/>
              </a:solidFill>
              <a:effectLst/>
              <a:latin typeface="+mn-lt"/>
              <a:ea typeface="+mn-ea"/>
              <a:cs typeface="+mn-cs"/>
            </a:rPr>
            <a:t>　正規職員の採用を計画的に行うなど、今後とも適正な人事管理に努める。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107950</xdr:rowOff>
    </xdr:from>
    <xdr:to>
      <xdr:col>24</xdr:col>
      <xdr:colOff>25400</xdr:colOff>
      <xdr:row>39</xdr:row>
      <xdr:rowOff>140607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7945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107950</xdr:rowOff>
    </xdr:from>
    <xdr:to>
      <xdr:col>19</xdr:col>
      <xdr:colOff>187325</xdr:colOff>
      <xdr:row>39</xdr:row>
      <xdr:rowOff>151493</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7945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64407</xdr:rowOff>
    </xdr:from>
    <xdr:to>
      <xdr:col>15</xdr:col>
      <xdr:colOff>98425</xdr:colOff>
      <xdr:row>39</xdr:row>
      <xdr:rowOff>151493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7509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64407</xdr:rowOff>
    </xdr:from>
    <xdr:to>
      <xdr:col>11</xdr:col>
      <xdr:colOff>9525</xdr:colOff>
      <xdr:row>41</xdr:row>
      <xdr:rowOff>80735</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750957"/>
          <a:ext cx="889000" cy="3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89807</xdr:rowOff>
    </xdr:from>
    <xdr:to>
      <xdr:col>24</xdr:col>
      <xdr:colOff>76200</xdr:colOff>
      <xdr:row>40</xdr:row>
      <xdr:rowOff>19957</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77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61884</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74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57150</xdr:rowOff>
    </xdr:from>
    <xdr:to>
      <xdr:col>20</xdr:col>
      <xdr:colOff>38100</xdr:colOff>
      <xdr:row>39</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143527</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83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100693</xdr:rowOff>
    </xdr:from>
    <xdr:to>
      <xdr:col>15</xdr:col>
      <xdr:colOff>149225</xdr:colOff>
      <xdr:row>40</xdr:row>
      <xdr:rowOff>30843</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78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15620</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87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13607</xdr:rowOff>
    </xdr:from>
    <xdr:to>
      <xdr:col>11</xdr:col>
      <xdr:colOff>60325</xdr:colOff>
      <xdr:row>39</xdr:row>
      <xdr:rowOff>115207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70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99984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78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41</xdr:row>
      <xdr:rowOff>29935</xdr:rowOff>
    </xdr:from>
    <xdr:to>
      <xdr:col>6</xdr:col>
      <xdr:colOff>171450</xdr:colOff>
      <xdr:row>41</xdr:row>
      <xdr:rowOff>131535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705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116312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7145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本町では、正規職員の採用を抑制するために非常勤職員の採用が多いこと、また、施設等が他に比べ充実しており、維持管理に係る経費が多額であることから、物件費の比率が比較的高い傾向にあった。</a:t>
          </a:r>
          <a:endParaRPr lang="ja-JP" altLang="ja-JP" sz="900">
            <a:effectLst/>
          </a:endParaRPr>
        </a:p>
        <a:p>
          <a:r>
            <a:rPr kumimoji="1" lang="ja-JP" altLang="ja-JP" sz="900">
              <a:solidFill>
                <a:schemeClr val="dk1"/>
              </a:solidFill>
              <a:effectLst/>
              <a:latin typeface="+mn-lt"/>
              <a:ea typeface="+mn-ea"/>
              <a:cs typeface="+mn-cs"/>
            </a:rPr>
            <a:t>　国の経済対策等により費用が増加するなかにあっても、割合としては横ばいに推移してきた。０２年度は会計年度任用職員制度の導入により、さらに大きくポイントを下げ、０３年度もほぼ横ばいに推移し、０４年度は巡回バス運行業務委託料が増加したことから、ポイントを上げたが、０５年度は全体的に減少したが特に需用費と委託料が減少したことから、ポイントを下げた。</a:t>
          </a:r>
          <a:r>
            <a:rPr kumimoji="1" lang="ja-JP" altLang="en-US" sz="900">
              <a:solidFill>
                <a:schemeClr val="dk1"/>
              </a:solidFill>
              <a:effectLst/>
              <a:latin typeface="+mn-lt"/>
              <a:ea typeface="+mn-ea"/>
              <a:cs typeface="+mn-cs"/>
            </a:rPr>
            <a:t>０６年度は需用費・備品購入費・委託料が増加したことからポイントが上がった。</a:t>
          </a:r>
          <a:endParaRPr lang="ja-JP" altLang="ja-JP" sz="900">
            <a:effectLst/>
          </a:endParaRPr>
        </a:p>
        <a:p>
          <a:r>
            <a:rPr kumimoji="1" lang="ja-JP" altLang="ja-JP" sz="900">
              <a:solidFill>
                <a:schemeClr val="dk1"/>
              </a:solidFill>
              <a:effectLst/>
              <a:latin typeface="+mn-lt"/>
              <a:ea typeface="+mn-ea"/>
              <a:cs typeface="+mn-cs"/>
            </a:rPr>
            <a:t>　今後も経費の節減に努め、適正な財政運営を図る。</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113284</xdr:rowOff>
    </xdr:from>
    <xdr:to>
      <xdr:col>82</xdr:col>
      <xdr:colOff>107950</xdr:colOff>
      <xdr:row>16</xdr:row>
      <xdr:rowOff>168148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5648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113284</xdr:rowOff>
    </xdr:from>
    <xdr:to>
      <xdr:col>78</xdr:col>
      <xdr:colOff>69850</xdr:colOff>
      <xdr:row>17</xdr:row>
      <xdr:rowOff>5842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85648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147574</xdr:rowOff>
    </xdr:from>
    <xdr:to>
      <xdr:col>73</xdr:col>
      <xdr:colOff>180975</xdr:colOff>
      <xdr:row>17</xdr:row>
      <xdr:rowOff>5842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19324"/>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147574</xdr:rowOff>
    </xdr:from>
    <xdr:to>
      <xdr:col>69</xdr:col>
      <xdr:colOff>92075</xdr:colOff>
      <xdr:row>15</xdr:row>
      <xdr:rowOff>156718</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193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117348</xdr:rowOff>
    </xdr:from>
    <xdr:to>
      <xdr:col>82</xdr:col>
      <xdr:colOff>158750</xdr:colOff>
      <xdr:row>17</xdr:row>
      <xdr:rowOff>47498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89425</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3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62484</xdr:rowOff>
    </xdr:from>
    <xdr:to>
      <xdr:col>78</xdr:col>
      <xdr:colOff>120650</xdr:colOff>
      <xdr:row>16</xdr:row>
      <xdr:rowOff>164084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148861</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92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126492</xdr:rowOff>
    </xdr:from>
    <xdr:to>
      <xdr:col>74</xdr:col>
      <xdr:colOff>31750</xdr:colOff>
      <xdr:row>17</xdr:row>
      <xdr:rowOff>56642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6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41419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5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96774</xdr:rowOff>
    </xdr:from>
    <xdr:to>
      <xdr:col>69</xdr:col>
      <xdr:colOff>142875</xdr:colOff>
      <xdr:row>16</xdr:row>
      <xdr:rowOff>26924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6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11701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105918</xdr:rowOff>
    </xdr:from>
    <xdr:to>
      <xdr:col>65</xdr:col>
      <xdr:colOff>53975</xdr:colOff>
      <xdr:row>16</xdr:row>
      <xdr:rowOff>36068</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20845</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6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扶助費は、０</a:t>
          </a:r>
          <a:r>
            <a:rPr kumimoji="1" lang="ja-JP" altLang="en-US" sz="900">
              <a:solidFill>
                <a:schemeClr val="dk1"/>
              </a:solidFill>
              <a:effectLst/>
              <a:latin typeface="+mn-lt"/>
              <a:ea typeface="+mn-ea"/>
              <a:cs typeface="+mn-cs"/>
            </a:rPr>
            <a:t>２</a:t>
          </a:r>
          <a:r>
            <a:rPr kumimoji="1" lang="ja-JP" altLang="ja-JP" sz="900">
              <a:solidFill>
                <a:schemeClr val="dk1"/>
              </a:solidFill>
              <a:effectLst/>
              <a:latin typeface="+mn-lt"/>
              <a:ea typeface="+mn-ea"/>
              <a:cs typeface="+mn-cs"/>
            </a:rPr>
            <a:t>年度から類似団体とほぼ同水準となっている。</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　０２年度は小児医療費が減少したためポイントを下げ、０３年度は</a:t>
          </a:r>
          <a:r>
            <a:rPr kumimoji="1" lang="ja-JP" altLang="ja-JP" sz="900" b="0" i="0" baseline="0">
              <a:solidFill>
                <a:schemeClr val="dk1"/>
              </a:solidFill>
              <a:effectLst/>
              <a:latin typeface="+mn-lt"/>
              <a:ea typeface="+mn-ea"/>
              <a:cs typeface="+mn-cs"/>
            </a:rPr>
            <a:t>障害者自立支援給付費や保育所運営費委託が減少しポイントを下げたが</a:t>
          </a:r>
          <a:r>
            <a:rPr kumimoji="1" lang="ja-JP" altLang="ja-JP" sz="900">
              <a:solidFill>
                <a:schemeClr val="dk1"/>
              </a:solidFill>
              <a:effectLst/>
              <a:latin typeface="+mn-lt"/>
              <a:ea typeface="+mn-ea"/>
              <a:cs typeface="+mn-cs"/>
            </a:rPr>
            <a:t>、０４年度は障害者自立支援給付費、重度障害者医療費が増加したため、ポイントを上げた。０５年度は保育所運営費委託料が増加したが、障害者自立支援給付費等の減少により同水準を保っ</a:t>
          </a:r>
          <a:r>
            <a:rPr kumimoji="1" lang="ja-JP" altLang="en-US" sz="900">
              <a:solidFill>
                <a:schemeClr val="dk1"/>
              </a:solidFill>
              <a:effectLst/>
              <a:latin typeface="+mn-lt"/>
              <a:ea typeface="+mn-ea"/>
              <a:cs typeface="+mn-cs"/>
            </a:rPr>
            <a:t>た</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０６年度は、保育所運営費委託料、障害者自立支援給付費の増加により大きくポイントが上がった。</a:t>
          </a:r>
          <a:endParaRPr lang="ja-JP" altLang="ja-JP" sz="900">
            <a:effectLst/>
          </a:endParaRPr>
        </a:p>
        <a:p>
          <a:r>
            <a:rPr kumimoji="1" lang="ja-JP" altLang="ja-JP" sz="900">
              <a:solidFill>
                <a:schemeClr val="dk1"/>
              </a:solidFill>
              <a:effectLst/>
              <a:latin typeface="+mn-lt"/>
              <a:ea typeface="+mn-ea"/>
              <a:cs typeface="+mn-cs"/>
            </a:rPr>
            <a:t>　義務的経費である扶助費は、制度改正等による対象の拡大などによりその抑制は難しいが、今後もその傾向には注意していく。</a:t>
          </a:r>
          <a:endParaRPr lang="ja-JP" altLang="ja-JP" sz="9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170543</xdr:rowOff>
    </xdr:from>
    <xdr:to>
      <xdr:col>24</xdr:col>
      <xdr:colOff>25400</xdr:colOff>
      <xdr:row>55</xdr:row>
      <xdr:rowOff>140607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428843"/>
          <a:ext cx="8382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170543</xdr:rowOff>
    </xdr:from>
    <xdr:to>
      <xdr:col>19</xdr:col>
      <xdr:colOff>187325</xdr:colOff>
      <xdr:row>54</xdr:row>
      <xdr:rowOff>170543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428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83457</xdr:rowOff>
    </xdr:from>
    <xdr:to>
      <xdr:col>15</xdr:col>
      <xdr:colOff>98425</xdr:colOff>
      <xdr:row>54</xdr:row>
      <xdr:rowOff>170543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3417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83457</xdr:rowOff>
    </xdr:from>
    <xdr:to>
      <xdr:col>11</xdr:col>
      <xdr:colOff>9525</xdr:colOff>
      <xdr:row>54</xdr:row>
      <xdr:rowOff>159657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3417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140805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89807</xdr:rowOff>
    </xdr:from>
    <xdr:to>
      <xdr:col>24</xdr:col>
      <xdr:colOff>76200</xdr:colOff>
      <xdr:row>56</xdr:row>
      <xdr:rowOff>19957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61884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9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119743</xdr:rowOff>
    </xdr:from>
    <xdr:to>
      <xdr:col>20</xdr:col>
      <xdr:colOff>38100</xdr:colOff>
      <xdr:row>55</xdr:row>
      <xdr:rowOff>49893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37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60070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14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119743</xdr:rowOff>
    </xdr:from>
    <xdr:to>
      <xdr:col>15</xdr:col>
      <xdr:colOff>149225</xdr:colOff>
      <xdr:row>55</xdr:row>
      <xdr:rowOff>49893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7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34670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46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32657</xdr:rowOff>
    </xdr:from>
    <xdr:to>
      <xdr:col>11</xdr:col>
      <xdr:colOff>60325</xdr:colOff>
      <xdr:row>54</xdr:row>
      <xdr:rowOff>134257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2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144434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05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23784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おいて大きな要因は、特別会計等への繰出金であり、年度により比率に若干の増減があるが、ほぼ横ばいに推移していた。しかし、０２年度から下水道事業特別会計から公営企業会計へ移行したため、大きくポイントを下げ、０３年度以降もほぼ横ばいに推移した</a:t>
          </a:r>
          <a:r>
            <a:rPr kumimoji="1" lang="ja-JP" altLang="en-US" sz="1100">
              <a:solidFill>
                <a:schemeClr val="dk1"/>
              </a:solidFill>
              <a:effectLst/>
              <a:latin typeface="+mn-lt"/>
              <a:ea typeface="+mn-ea"/>
              <a:cs typeface="+mn-cs"/>
            </a:rPr>
            <a:t>が、０６年度は人件費の上昇と人員配置により大きくポイントを上げた。</a:t>
          </a:r>
          <a:endParaRPr lang="ja-JP" altLang="ja-JP" sz="1400">
            <a:effectLst/>
          </a:endParaRPr>
        </a:p>
        <a:p>
          <a:r>
            <a:rPr kumimoji="1" lang="ja-JP" altLang="ja-JP" sz="1100">
              <a:solidFill>
                <a:schemeClr val="dk1"/>
              </a:solidFill>
              <a:effectLst/>
              <a:latin typeface="+mn-lt"/>
              <a:ea typeface="+mn-ea"/>
              <a:cs typeface="+mn-cs"/>
            </a:rPr>
            <a:t>　今後も特別会計等の適正な運営に資するよう、適切な繰出金を支出していく。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82550</xdr:rowOff>
    </xdr:from>
    <xdr:to>
      <xdr:col>82</xdr:col>
      <xdr:colOff>107950</xdr:colOff>
      <xdr:row>56</xdr:row>
      <xdr:rowOff>101600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5123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82550</xdr:rowOff>
    </xdr:from>
    <xdr:to>
      <xdr:col>78</xdr:col>
      <xdr:colOff>69850</xdr:colOff>
      <xdr:row>55</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512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107950</xdr:rowOff>
    </xdr:from>
    <xdr:to>
      <xdr:col>73</xdr:col>
      <xdr:colOff>180975</xdr:colOff>
      <xdr:row>55</xdr:row>
      <xdr:rowOff>158750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537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158750</xdr:rowOff>
    </xdr:from>
    <xdr:to>
      <xdr:col>69</xdr:col>
      <xdr:colOff>92075</xdr:colOff>
      <xdr:row>56</xdr:row>
      <xdr:rowOff>25400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588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67327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31750</xdr:rowOff>
    </xdr:from>
    <xdr:to>
      <xdr:col>78</xdr:col>
      <xdr:colOff>120650</xdr:colOff>
      <xdr:row>55</xdr:row>
      <xdr:rowOff>133350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46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143527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230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57150</xdr:rowOff>
    </xdr:from>
    <xdr:to>
      <xdr:col>74</xdr:col>
      <xdr:colOff>31750</xdr:colOff>
      <xdr:row>55</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107950</xdr:rowOff>
    </xdr:from>
    <xdr:to>
      <xdr:col>69</xdr:col>
      <xdr:colOff>142875</xdr:colOff>
      <xdr:row>56</xdr:row>
      <xdr:rowOff>38100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48277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146050</xdr:rowOff>
    </xdr:from>
    <xdr:to>
      <xdr:col>65</xdr:col>
      <xdr:colOff>53975</xdr:colOff>
      <xdr:row>56</xdr:row>
      <xdr:rowOff>76200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86377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00">
              <a:solidFill>
                <a:schemeClr val="dk1"/>
              </a:solidFill>
              <a:effectLst/>
              <a:latin typeface="+mn-lt"/>
              <a:ea typeface="+mn-ea"/>
              <a:cs typeface="+mn-cs"/>
            </a:rPr>
            <a:t>　</a:t>
          </a:r>
          <a:r>
            <a:rPr kumimoji="1" lang="ja-JP" altLang="ja-JP" sz="800">
              <a:solidFill>
                <a:schemeClr val="dk1"/>
              </a:solidFill>
              <a:effectLst/>
              <a:latin typeface="+mn-lt"/>
              <a:ea typeface="+mn-ea"/>
              <a:cs typeface="+mn-cs"/>
            </a:rPr>
            <a:t>消防事務の委託や清掃業務等を一部事務組合で実施しているため、その負担金等の支出が主な内容である。</a:t>
          </a:r>
          <a:r>
            <a:rPr kumimoji="1" lang="ja-JP" altLang="en-US" sz="800">
              <a:solidFill>
                <a:schemeClr val="dk1"/>
              </a:solidFill>
              <a:effectLst/>
              <a:latin typeface="+mn-lt"/>
              <a:ea typeface="+mn-ea"/>
              <a:cs typeface="+mn-cs"/>
            </a:rPr>
            <a:t>　</a:t>
          </a:r>
          <a:r>
            <a:rPr kumimoji="1" lang="ja-JP" altLang="ja-JP" sz="800">
              <a:solidFill>
                <a:schemeClr val="dk1"/>
              </a:solidFill>
              <a:effectLst/>
              <a:latin typeface="+mn-lt"/>
              <a:ea typeface="+mn-ea"/>
              <a:cs typeface="+mn-cs"/>
            </a:rPr>
            <a:t>０２年度以降は類似団体を上回っ</a:t>
          </a:r>
          <a:r>
            <a:rPr kumimoji="1" lang="ja-JP" altLang="en-US" sz="800">
              <a:solidFill>
                <a:schemeClr val="dk1"/>
              </a:solidFill>
              <a:effectLst/>
              <a:latin typeface="+mn-lt"/>
              <a:ea typeface="+mn-ea"/>
              <a:cs typeface="+mn-cs"/>
            </a:rPr>
            <a:t>て推移してきた</a:t>
          </a:r>
          <a:r>
            <a:rPr kumimoji="1" lang="ja-JP" altLang="ja-JP" sz="800">
              <a:solidFill>
                <a:schemeClr val="dk1"/>
              </a:solidFill>
              <a:effectLst/>
              <a:latin typeface="+mn-lt"/>
              <a:ea typeface="+mn-ea"/>
              <a:cs typeface="+mn-cs"/>
            </a:rPr>
            <a:t>。</a:t>
          </a:r>
          <a:endParaRPr lang="ja-JP" altLang="ja-JP" sz="800">
            <a:effectLst/>
          </a:endParaRPr>
        </a:p>
        <a:p>
          <a:r>
            <a:rPr kumimoji="1" lang="ja-JP" altLang="ja-JP" sz="800">
              <a:solidFill>
                <a:schemeClr val="dk1"/>
              </a:solidFill>
              <a:effectLst/>
              <a:latin typeface="+mn-lt"/>
              <a:ea typeface="+mn-ea"/>
              <a:cs typeface="+mn-cs"/>
            </a:rPr>
            <a:t>　０２年度は地域医療介護総合確保基金事業費補助が新規にあったため大きくポイントを上げたが、０３年度は前年度の地域医療介護総合確保基金事業費補助などの完了によりポイントを下げた</a:t>
          </a:r>
          <a:r>
            <a:rPr kumimoji="1" lang="ja-JP" altLang="en-US" sz="800">
              <a:solidFill>
                <a:schemeClr val="dk1"/>
              </a:solidFill>
              <a:effectLst/>
              <a:latin typeface="+mn-lt"/>
              <a:ea typeface="+mn-ea"/>
              <a:cs typeface="+mn-cs"/>
            </a:rPr>
            <a:t>。</a:t>
          </a:r>
          <a:r>
            <a:rPr kumimoji="1" lang="ja-JP" altLang="ja-JP" sz="800">
              <a:solidFill>
                <a:schemeClr val="dk1"/>
              </a:solidFill>
              <a:effectLst/>
              <a:latin typeface="+mn-lt"/>
              <a:ea typeface="+mn-ea"/>
              <a:cs typeface="+mn-cs"/>
            </a:rPr>
            <a:t>０４年度は常備消防事務委託料などの増加によりポイントを上げたが、０５年度は、市町村専門職員派遣事業負担金及びかながわ自立支援給付費等支払システム再構築負担金などの減少によりポイントを下げた。</a:t>
          </a:r>
          <a:r>
            <a:rPr kumimoji="1" lang="ja-JP" altLang="en-US" sz="800">
              <a:solidFill>
                <a:schemeClr val="dk1"/>
              </a:solidFill>
              <a:effectLst/>
              <a:latin typeface="+mn-lt"/>
              <a:ea typeface="+mn-ea"/>
              <a:cs typeface="+mn-cs"/>
            </a:rPr>
            <a:t>０６年度は民間保育所整備補助金が施設の完成により終了したことで、大きくポイントを下げ、類似団体も下回った。</a:t>
          </a:r>
          <a:endParaRPr lang="ja-JP" altLang="ja-JP" sz="800">
            <a:effectLst/>
          </a:endParaRPr>
        </a:p>
        <a:p>
          <a:r>
            <a:rPr kumimoji="1" lang="ja-JP" altLang="ja-JP" sz="800">
              <a:solidFill>
                <a:schemeClr val="dk1"/>
              </a:solidFill>
              <a:effectLst/>
              <a:latin typeface="+mn-lt"/>
              <a:ea typeface="+mn-ea"/>
              <a:cs typeface="+mn-cs"/>
            </a:rPr>
            <a:t>　今後とも各種団体等への負担の適正化を図り、経費の節減と安</a:t>
          </a:r>
          <a:r>
            <a:rPr kumimoji="1" lang="ja-JP" altLang="ja-JP" sz="900">
              <a:solidFill>
                <a:schemeClr val="dk1"/>
              </a:solidFill>
              <a:effectLst/>
              <a:latin typeface="+mn-lt"/>
              <a:ea typeface="+mn-ea"/>
              <a:cs typeface="+mn-cs"/>
            </a:rPr>
            <a:t>定した財政運営を図る。</a:t>
          </a:r>
          <a:endParaRPr lang="ja-JP" altLang="ja-JP" sz="9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115570</xdr:rowOff>
    </xdr:from>
    <xdr:to>
      <xdr:col>82</xdr:col>
      <xdr:colOff>107950</xdr:colOff>
      <xdr:row>36</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116320"/>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161290</xdr:rowOff>
    </xdr:from>
    <xdr:to>
      <xdr:col>78</xdr:col>
      <xdr:colOff>69850</xdr:colOff>
      <xdr:row>37</xdr:row>
      <xdr:rowOff>6985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33349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127000</xdr:rowOff>
    </xdr:from>
    <xdr:to>
      <xdr:col>73</xdr:col>
      <xdr:colOff>180975</xdr:colOff>
      <xdr:row>37</xdr:row>
      <xdr:rowOff>6985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2992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127000</xdr:rowOff>
    </xdr:from>
    <xdr:to>
      <xdr:col>69</xdr:col>
      <xdr:colOff>92075</xdr:colOff>
      <xdr:row>37</xdr:row>
      <xdr:rowOff>52705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29920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16527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64770</xdr:rowOff>
    </xdr:from>
    <xdr:to>
      <xdr:col>82</xdr:col>
      <xdr:colOff>158750</xdr:colOff>
      <xdr:row>35</xdr:row>
      <xdr:rowOff>166370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81297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110490</xdr:rowOff>
    </xdr:from>
    <xdr:to>
      <xdr:col>78</xdr:col>
      <xdr:colOff>120650</xdr:colOff>
      <xdr:row>37</xdr:row>
      <xdr:rowOff>40640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25417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36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127635</xdr:rowOff>
    </xdr:from>
    <xdr:to>
      <xdr:col>74</xdr:col>
      <xdr:colOff>31750</xdr:colOff>
      <xdr:row>37</xdr:row>
      <xdr:rowOff>57785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29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42562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386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76200</xdr:rowOff>
    </xdr:from>
    <xdr:to>
      <xdr:col>69</xdr:col>
      <xdr:colOff>142875</xdr:colOff>
      <xdr:row>37</xdr:row>
      <xdr:rowOff>6350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1905</xdr:rowOff>
    </xdr:from>
    <xdr:to>
      <xdr:col>65</xdr:col>
      <xdr:colOff>53975</xdr:colOff>
      <xdr:row>37</xdr:row>
      <xdr:rowOff>103505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34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88282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431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地方債の発行を極力抑制し、後年度に負担を残さない財政運営を行ってきたことなどから、類似団体の比率を大きく下回っている。０６年度は、近年の地方債発行抑制により、ポイントを下げた。</a:t>
          </a:r>
        </a:p>
        <a:p>
          <a:r>
            <a:rPr kumimoji="1" lang="ja-JP" altLang="en-US" sz="1300">
              <a:latin typeface="ＭＳ Ｐゴシック" panose="020B0600070205080204" pitchFamily="50" charset="-128"/>
              <a:ea typeface="ＭＳ Ｐゴシック" panose="020B0600070205080204" pitchFamily="50" charset="-128"/>
            </a:rPr>
            <a:t>　公債費のピークは令和７年度になると見込んでいる。今後も適正な事業選択と地方債の発行に努め、公債費の割合が抑制するよう財政運営を行っていく。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145288</xdr:rowOff>
    </xdr:from>
    <xdr:to>
      <xdr:col>24</xdr:col>
      <xdr:colOff>25400</xdr:colOff>
      <xdr:row>74</xdr:row>
      <xdr:rowOff>163576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283258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154432</xdr:rowOff>
    </xdr:from>
    <xdr:to>
      <xdr:col>19</xdr:col>
      <xdr:colOff>187325</xdr:colOff>
      <xdr:row>74</xdr:row>
      <xdr:rowOff>163576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28417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94996</xdr:rowOff>
    </xdr:from>
    <xdr:to>
      <xdr:col>15</xdr:col>
      <xdr:colOff>98425</xdr:colOff>
      <xdr:row>74</xdr:row>
      <xdr:rowOff>154432</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278229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94996</xdr:rowOff>
    </xdr:from>
    <xdr:to>
      <xdr:col>11</xdr:col>
      <xdr:colOff>9525</xdr:colOff>
      <xdr:row>74</xdr:row>
      <xdr:rowOff>94996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27822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94488</xdr:rowOff>
    </xdr:from>
    <xdr:to>
      <xdr:col>24</xdr:col>
      <xdr:colOff>76200</xdr:colOff>
      <xdr:row>75</xdr:row>
      <xdr:rowOff>24638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111015</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626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112776</xdr:rowOff>
    </xdr:from>
    <xdr:to>
      <xdr:col>20</xdr:col>
      <xdr:colOff>38100</xdr:colOff>
      <xdr:row>75</xdr:row>
      <xdr:rowOff>42926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53103</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103632</xdr:rowOff>
    </xdr:from>
    <xdr:to>
      <xdr:col>15</xdr:col>
      <xdr:colOff>149225</xdr:colOff>
      <xdr:row>75</xdr:row>
      <xdr:rowOff>33782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43959</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44196</xdr:rowOff>
    </xdr:from>
    <xdr:to>
      <xdr:col>11</xdr:col>
      <xdr:colOff>60325</xdr:colOff>
      <xdr:row>74</xdr:row>
      <xdr:rowOff>145796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155973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50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44196</xdr:rowOff>
    </xdr:from>
    <xdr:to>
      <xdr:col>6</xdr:col>
      <xdr:colOff>171450</xdr:colOff>
      <xdr:row>74</xdr:row>
      <xdr:rowOff>145796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155973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50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公債費以外については、類似団体の平均を上回っている。扶助費、補助費</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その他については、類似団体の比率と同水準もしくは下回っているが、人件費、物件費等が平均を上回っている。</a:t>
          </a:r>
          <a:endParaRPr lang="ja-JP" altLang="ja-JP" sz="1400">
            <a:effectLst/>
          </a:endParaRPr>
        </a:p>
        <a:p>
          <a:r>
            <a:rPr kumimoji="1" lang="ja-JP" altLang="ja-JP" sz="1100">
              <a:solidFill>
                <a:schemeClr val="dk1"/>
              </a:solidFill>
              <a:effectLst/>
              <a:latin typeface="+mn-lt"/>
              <a:ea typeface="+mn-ea"/>
              <a:cs typeface="+mn-cs"/>
            </a:rPr>
            <a:t>　今後は行財政改革による事業の精査や給与の適正化、適正な定員管理などに努め、経費節減を図っていく。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113285</xdr:rowOff>
    </xdr:from>
    <xdr:to>
      <xdr:col>82</xdr:col>
      <xdr:colOff>107950</xdr:colOff>
      <xdr:row>78</xdr:row>
      <xdr:rowOff>117856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3486385"/>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117856</xdr:rowOff>
    </xdr:from>
    <xdr:to>
      <xdr:col>78</xdr:col>
      <xdr:colOff>69850</xdr:colOff>
      <xdr:row>79</xdr:row>
      <xdr:rowOff>19558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4909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165863</xdr:rowOff>
    </xdr:from>
    <xdr:to>
      <xdr:col>73</xdr:col>
      <xdr:colOff>180975</xdr:colOff>
      <xdr:row>79</xdr:row>
      <xdr:rowOff>19558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367513"/>
          <a:ext cx="889000" cy="19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165863</xdr:rowOff>
    </xdr:from>
    <xdr:to>
      <xdr:col>69</xdr:col>
      <xdr:colOff>92075</xdr:colOff>
      <xdr:row>79</xdr:row>
      <xdr:rowOff>101854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367513"/>
          <a:ext cx="889000" cy="27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62485</xdr:rowOff>
    </xdr:from>
    <xdr:to>
      <xdr:col>82</xdr:col>
      <xdr:colOff>158750</xdr:colOff>
      <xdr:row>78</xdr:row>
      <xdr:rowOff>164085</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34562</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67056</xdr:rowOff>
    </xdr:from>
    <xdr:to>
      <xdr:col>78</xdr:col>
      <xdr:colOff>120650</xdr:colOff>
      <xdr:row>78</xdr:row>
      <xdr:rowOff>168656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153433</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526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140208</xdr:rowOff>
    </xdr:from>
    <xdr:to>
      <xdr:col>74</xdr:col>
      <xdr:colOff>31750</xdr:colOff>
      <xdr:row>79</xdr:row>
      <xdr:rowOff>70358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55135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599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115063</xdr:rowOff>
    </xdr:from>
    <xdr:to>
      <xdr:col>69</xdr:col>
      <xdr:colOff>142875</xdr:colOff>
      <xdr:row>78</xdr:row>
      <xdr:rowOff>45213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29990</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51054</xdr:rowOff>
    </xdr:from>
    <xdr:to>
      <xdr:col>65</xdr:col>
      <xdr:colOff>53975</xdr:colOff>
      <xdr:row>79</xdr:row>
      <xdr:rowOff>152654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137431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68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神奈川県大井町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18698</xdr:rowOff>
    </xdr:from>
    <xdr:to>
      <xdr:col>29</xdr:col>
      <xdr:colOff>127000</xdr:colOff>
      <xdr:row>19</xdr:row>
      <xdr:rowOff>94104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23873"/>
          <a:ext cx="647700" cy="754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94104</xdr:rowOff>
    </xdr:from>
    <xdr:to>
      <xdr:col>26</xdr:col>
      <xdr:colOff>50800</xdr:colOff>
      <xdr:row>19</xdr:row>
      <xdr:rowOff>110454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99279"/>
          <a:ext cx="698500" cy="163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110454</xdr:rowOff>
    </xdr:from>
    <xdr:to>
      <xdr:col>22</xdr:col>
      <xdr:colOff>114300</xdr:colOff>
      <xdr:row>19</xdr:row>
      <xdr:rowOff>118292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415629"/>
          <a:ext cx="698500" cy="7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96389</xdr:rowOff>
    </xdr:from>
    <xdr:to>
      <xdr:col>18</xdr:col>
      <xdr:colOff>177800</xdr:colOff>
      <xdr:row>19</xdr:row>
      <xdr:rowOff>118292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401564"/>
          <a:ext cx="698500" cy="219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139348</xdr:rowOff>
    </xdr:from>
    <xdr:to>
      <xdr:col>29</xdr:col>
      <xdr:colOff>177800</xdr:colOff>
      <xdr:row>19</xdr:row>
      <xdr:rowOff>69498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730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111425</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245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43304</xdr:rowOff>
    </xdr:from>
    <xdr:to>
      <xdr:col>26</xdr:col>
      <xdr:colOff>101600</xdr:colOff>
      <xdr:row>19</xdr:row>
      <xdr:rowOff>144904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484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129681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348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59654</xdr:rowOff>
    </xdr:from>
    <xdr:to>
      <xdr:col>22</xdr:col>
      <xdr:colOff>165100</xdr:colOff>
      <xdr:row>19</xdr:row>
      <xdr:rowOff>161254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648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146031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51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67492</xdr:rowOff>
    </xdr:from>
    <xdr:to>
      <xdr:col>19</xdr:col>
      <xdr:colOff>38100</xdr:colOff>
      <xdr:row>19</xdr:row>
      <xdr:rowOff>169092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72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153869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59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45589</xdr:rowOff>
    </xdr:from>
    <xdr:to>
      <xdr:col>15</xdr:col>
      <xdr:colOff>101600</xdr:colOff>
      <xdr:row>19</xdr:row>
      <xdr:rowOff>147189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50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131966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3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122999</xdr:rowOff>
    </xdr:from>
    <xdr:to>
      <xdr:col>29</xdr:col>
      <xdr:colOff>127000</xdr:colOff>
      <xdr:row>37</xdr:row>
      <xdr:rowOff>148984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247699"/>
          <a:ext cx="647700" cy="259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104407</xdr:rowOff>
    </xdr:from>
    <xdr:to>
      <xdr:col>26</xdr:col>
      <xdr:colOff>50800</xdr:colOff>
      <xdr:row>37</xdr:row>
      <xdr:rowOff>122999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229107"/>
          <a:ext cx="698500" cy="18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104407</xdr:rowOff>
    </xdr:from>
    <xdr:to>
      <xdr:col>22</xdr:col>
      <xdr:colOff>114300</xdr:colOff>
      <xdr:row>37</xdr:row>
      <xdr:rowOff>137802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229107"/>
          <a:ext cx="698500" cy="333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137802</xdr:rowOff>
    </xdr:from>
    <xdr:to>
      <xdr:col>18</xdr:col>
      <xdr:colOff>177800</xdr:colOff>
      <xdr:row>37</xdr:row>
      <xdr:rowOff>179540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262502"/>
          <a:ext cx="698500" cy="41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98184</xdr:rowOff>
    </xdr:from>
    <xdr:to>
      <xdr:col>29</xdr:col>
      <xdr:colOff>177800</xdr:colOff>
      <xdr:row>37</xdr:row>
      <xdr:rowOff>199784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222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70261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9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72199</xdr:rowOff>
    </xdr:from>
    <xdr:to>
      <xdr:col>26</xdr:col>
      <xdr:colOff>101600</xdr:colOff>
      <xdr:row>37</xdr:row>
      <xdr:rowOff>173799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196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158576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2832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53607</xdr:rowOff>
    </xdr:from>
    <xdr:to>
      <xdr:col>22</xdr:col>
      <xdr:colOff>165100</xdr:colOff>
      <xdr:row>37</xdr:row>
      <xdr:rowOff>155207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178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139984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264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87002</xdr:rowOff>
    </xdr:from>
    <xdr:to>
      <xdr:col>19</xdr:col>
      <xdr:colOff>38100</xdr:colOff>
      <xdr:row>37</xdr:row>
      <xdr:rowOff>188602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211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173379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29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128740</xdr:rowOff>
    </xdr:from>
    <xdr:to>
      <xdr:col>15</xdr:col>
      <xdr:colOff>101600</xdr:colOff>
      <xdr:row>37</xdr:row>
      <xdr:rowOff>230340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253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215117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339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17,426
17,231
14.38
6,881,045
6,441,026
399,247
4,589,372
2,748,905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53696</xdr:rowOff>
    </xdr:from>
    <xdr:to>
      <xdr:col>24</xdr:col>
      <xdr:colOff>63500</xdr:colOff>
      <xdr:row>37</xdr:row>
      <xdr:rowOff>125870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97346"/>
          <a:ext cx="838200" cy="7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125870</xdr:rowOff>
    </xdr:from>
    <xdr:to>
      <xdr:col>19</xdr:col>
      <xdr:colOff>177800</xdr:colOff>
      <xdr:row>37</xdr:row>
      <xdr:rowOff>156350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69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156350</xdr:rowOff>
    </xdr:from>
    <xdr:to>
      <xdr:col>15</xdr:col>
      <xdr:colOff>50800</xdr:colOff>
      <xdr:row>37</xdr:row>
      <xdr:rowOff>163208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0000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136779</xdr:rowOff>
    </xdr:from>
    <xdr:to>
      <xdr:col>10</xdr:col>
      <xdr:colOff>114300</xdr:colOff>
      <xdr:row>37</xdr:row>
      <xdr:rowOff>163208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480429"/>
          <a:ext cx="889000" cy="26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2896</xdr:rowOff>
    </xdr:from>
    <xdr:to>
      <xdr:col>24</xdr:col>
      <xdr:colOff>114300</xdr:colOff>
      <xdr:row>37</xdr:row>
      <xdr:rowOff>104496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4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152773</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2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75070</xdr:rowOff>
    </xdr:from>
    <xdr:to>
      <xdr:col>20</xdr:col>
      <xdr:colOff>38100</xdr:colOff>
      <xdr:row>38</xdr:row>
      <xdr:rowOff>5220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1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167797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1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105550</xdr:rowOff>
    </xdr:from>
    <xdr:to>
      <xdr:col>15</xdr:col>
      <xdr:colOff>101600</xdr:colOff>
      <xdr:row>38</xdr:row>
      <xdr:rowOff>35700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26826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4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112408</xdr:rowOff>
    </xdr:from>
    <xdr:to>
      <xdr:col>10</xdr:col>
      <xdr:colOff>165100</xdr:colOff>
      <xdr:row>38</xdr:row>
      <xdr:rowOff>42558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5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33685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4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85979</xdr:rowOff>
    </xdr:from>
    <xdr:to>
      <xdr:col>6</xdr:col>
      <xdr:colOff>38100</xdr:colOff>
      <xdr:row>38</xdr:row>
      <xdr:rowOff>16129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2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7256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2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141916</xdr:rowOff>
    </xdr:from>
    <xdr:to>
      <xdr:col>24</xdr:col>
      <xdr:colOff>63500</xdr:colOff>
      <xdr:row>58</xdr:row>
      <xdr:rowOff>149324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86016"/>
          <a:ext cx="838200" cy="7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139758</xdr:rowOff>
    </xdr:from>
    <xdr:to>
      <xdr:col>19</xdr:col>
      <xdr:colOff>177800</xdr:colOff>
      <xdr:row>58</xdr:row>
      <xdr:rowOff>149324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83858"/>
          <a:ext cx="889000" cy="9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139758</xdr:rowOff>
    </xdr:from>
    <xdr:to>
      <xdr:col>15</xdr:col>
      <xdr:colOff>50800</xdr:colOff>
      <xdr:row>58</xdr:row>
      <xdr:rowOff>149403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83858"/>
          <a:ext cx="889000" cy="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147660</xdr:rowOff>
    </xdr:from>
    <xdr:to>
      <xdr:col>10</xdr:col>
      <xdr:colOff>114300</xdr:colOff>
      <xdr:row>58</xdr:row>
      <xdr:rowOff>149403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91760"/>
          <a:ext cx="889000" cy="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91116</xdr:rowOff>
    </xdr:from>
    <xdr:to>
      <xdr:col>24</xdr:col>
      <xdr:colOff>114300</xdr:colOff>
      <xdr:row>59</xdr:row>
      <xdr:rowOff>21266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6043</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98524</xdr:rowOff>
    </xdr:from>
    <xdr:to>
      <xdr:col>20</xdr:col>
      <xdr:colOff>38100</xdr:colOff>
      <xdr:row>59</xdr:row>
      <xdr:rowOff>28674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4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19801</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3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88958</xdr:rowOff>
    </xdr:from>
    <xdr:to>
      <xdr:col>15</xdr:col>
      <xdr:colOff>101600</xdr:colOff>
      <xdr:row>59</xdr:row>
      <xdr:rowOff>19108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3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10235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2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98603</xdr:rowOff>
    </xdr:from>
    <xdr:to>
      <xdr:col>10</xdr:col>
      <xdr:colOff>165100</xdr:colOff>
      <xdr:row>59</xdr:row>
      <xdr:rowOff>28753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4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19880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3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96860</xdr:rowOff>
    </xdr:from>
    <xdr:to>
      <xdr:col>6</xdr:col>
      <xdr:colOff>38100</xdr:colOff>
      <xdr:row>59</xdr:row>
      <xdr:rowOff>27010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4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18137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33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87122</xdr:rowOff>
    </xdr:from>
    <xdr:to>
      <xdr:col>24</xdr:col>
      <xdr:colOff>63500</xdr:colOff>
      <xdr:row>78</xdr:row>
      <xdr:rowOff>89202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460222"/>
          <a:ext cx="838200" cy="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87122</xdr:rowOff>
    </xdr:from>
    <xdr:to>
      <xdr:col>19</xdr:col>
      <xdr:colOff>177800</xdr:colOff>
      <xdr:row>78</xdr:row>
      <xdr:rowOff>93751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60222"/>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81818</xdr:rowOff>
    </xdr:from>
    <xdr:to>
      <xdr:col>15</xdr:col>
      <xdr:colOff>50800</xdr:colOff>
      <xdr:row>78</xdr:row>
      <xdr:rowOff>93751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454918"/>
          <a:ext cx="889000" cy="1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81818</xdr:rowOff>
    </xdr:from>
    <xdr:to>
      <xdr:col>10</xdr:col>
      <xdr:colOff>114300</xdr:colOff>
      <xdr:row>78</xdr:row>
      <xdr:rowOff>87854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54918"/>
          <a:ext cx="889000" cy="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38402</xdr:rowOff>
    </xdr:from>
    <xdr:to>
      <xdr:col>24</xdr:col>
      <xdr:colOff>114300</xdr:colOff>
      <xdr:row>78</xdr:row>
      <xdr:rowOff>140002</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1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124779</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2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36322</xdr:rowOff>
    </xdr:from>
    <xdr:to>
      <xdr:col>20</xdr:col>
      <xdr:colOff>38100</xdr:colOff>
      <xdr:row>78</xdr:row>
      <xdr:rowOff>137922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0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129049</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0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42951</xdr:rowOff>
    </xdr:from>
    <xdr:to>
      <xdr:col>15</xdr:col>
      <xdr:colOff>101600</xdr:colOff>
      <xdr:row>78</xdr:row>
      <xdr:rowOff>144551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1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135678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0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31018</xdr:rowOff>
    </xdr:from>
    <xdr:to>
      <xdr:col>10</xdr:col>
      <xdr:colOff>165100</xdr:colOff>
      <xdr:row>78</xdr:row>
      <xdr:rowOff>132618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0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123745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9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37054</xdr:rowOff>
    </xdr:from>
    <xdr:to>
      <xdr:col>6</xdr:col>
      <xdr:colOff>38100</xdr:colOff>
      <xdr:row>78</xdr:row>
      <xdr:rowOff>138654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1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129781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0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156942</xdr:rowOff>
    </xdr:from>
    <xdr:to>
      <xdr:col>24</xdr:col>
      <xdr:colOff>63500</xdr:colOff>
      <xdr:row>96</xdr:row>
      <xdr:rowOff>157356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44692"/>
          <a:ext cx="838200" cy="171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157356</xdr:rowOff>
    </xdr:from>
    <xdr:to>
      <xdr:col>19</xdr:col>
      <xdr:colOff>177800</xdr:colOff>
      <xdr:row>97</xdr:row>
      <xdr:rowOff>81505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16556"/>
          <a:ext cx="889000" cy="95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117439</xdr:rowOff>
    </xdr:from>
    <xdr:to>
      <xdr:col>15</xdr:col>
      <xdr:colOff>50800</xdr:colOff>
      <xdr:row>97</xdr:row>
      <xdr:rowOff>81505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76639"/>
          <a:ext cx="889000" cy="13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117439</xdr:rowOff>
    </xdr:from>
    <xdr:to>
      <xdr:col>10</xdr:col>
      <xdr:colOff>114300</xdr:colOff>
      <xdr:row>98</xdr:row>
      <xdr:rowOff>8266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76639"/>
          <a:ext cx="889000" cy="23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106142</xdr:rowOff>
    </xdr:from>
    <xdr:to>
      <xdr:col>24</xdr:col>
      <xdr:colOff>114300</xdr:colOff>
      <xdr:row>96</xdr:row>
      <xdr:rowOff>36292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9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84569</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72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106556</xdr:rowOff>
    </xdr:from>
    <xdr:to>
      <xdr:col>20</xdr:col>
      <xdr:colOff>38100</xdr:colOff>
      <xdr:row>97</xdr:row>
      <xdr:rowOff>36706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6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27833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6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30705</xdr:rowOff>
    </xdr:from>
    <xdr:to>
      <xdr:col>15</xdr:col>
      <xdr:colOff>101600</xdr:colOff>
      <xdr:row>97</xdr:row>
      <xdr:rowOff>132305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6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123432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5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66639</xdr:rowOff>
    </xdr:from>
    <xdr:to>
      <xdr:col>10</xdr:col>
      <xdr:colOff>165100</xdr:colOff>
      <xdr:row>96</xdr:row>
      <xdr:rowOff>168239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2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159366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61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128916</xdr:rowOff>
    </xdr:from>
    <xdr:to>
      <xdr:col>6</xdr:col>
      <xdr:colOff>38100</xdr:colOff>
      <xdr:row>98</xdr:row>
      <xdr:rowOff>59066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5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50193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5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115865</xdr:rowOff>
    </xdr:from>
    <xdr:to>
      <xdr:col>55</xdr:col>
      <xdr:colOff>0</xdr:colOff>
      <xdr:row>37</xdr:row>
      <xdr:rowOff>159070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459515"/>
          <a:ext cx="838200" cy="4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76245</xdr:rowOff>
    </xdr:from>
    <xdr:to>
      <xdr:col>50</xdr:col>
      <xdr:colOff>114300</xdr:colOff>
      <xdr:row>37</xdr:row>
      <xdr:rowOff>115865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19895"/>
          <a:ext cx="889000" cy="3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76245</xdr:rowOff>
    </xdr:from>
    <xdr:to>
      <xdr:col>45</xdr:col>
      <xdr:colOff>177800</xdr:colOff>
      <xdr:row>38</xdr:row>
      <xdr:rowOff>5923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19895"/>
          <a:ext cx="889000" cy="10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81586</xdr:rowOff>
    </xdr:from>
    <xdr:to>
      <xdr:col>41</xdr:col>
      <xdr:colOff>50800</xdr:colOff>
      <xdr:row>38</xdr:row>
      <xdr:rowOff>5923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82336"/>
          <a:ext cx="889000" cy="43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108270</xdr:rowOff>
    </xdr:from>
    <xdr:to>
      <xdr:col>55</xdr:col>
      <xdr:colOff>50800</xdr:colOff>
      <xdr:row>38</xdr:row>
      <xdr:rowOff>38420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5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23197</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6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65065</xdr:rowOff>
    </xdr:from>
    <xdr:to>
      <xdr:col>50</xdr:col>
      <xdr:colOff>165100</xdr:colOff>
      <xdr:row>37</xdr:row>
      <xdr:rowOff>166664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087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157792</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01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25445</xdr:rowOff>
    </xdr:from>
    <xdr:to>
      <xdr:col>46</xdr:col>
      <xdr:colOff>38100</xdr:colOff>
      <xdr:row>37</xdr:row>
      <xdr:rowOff>127045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6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118172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46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126573</xdr:rowOff>
    </xdr:from>
    <xdr:to>
      <xdr:col>41</xdr:col>
      <xdr:colOff>101600</xdr:colOff>
      <xdr:row>38</xdr:row>
      <xdr:rowOff>56724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7022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47850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62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30786</xdr:rowOff>
    </xdr:from>
    <xdr:to>
      <xdr:col>36</xdr:col>
      <xdr:colOff>165100</xdr:colOff>
      <xdr:row>35</xdr:row>
      <xdr:rowOff>132386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3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123513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24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34599</xdr:rowOff>
    </xdr:from>
    <xdr:to>
      <xdr:col>55</xdr:col>
      <xdr:colOff>0</xdr:colOff>
      <xdr:row>58</xdr:row>
      <xdr:rowOff>39893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978699"/>
          <a:ext cx="838200" cy="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160804</xdr:rowOff>
    </xdr:from>
    <xdr:to>
      <xdr:col>50</xdr:col>
      <xdr:colOff>114300</xdr:colOff>
      <xdr:row>58</xdr:row>
      <xdr:rowOff>39893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933454"/>
          <a:ext cx="889000" cy="5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98996</xdr:rowOff>
    </xdr:from>
    <xdr:to>
      <xdr:col>45</xdr:col>
      <xdr:colOff>177800</xdr:colOff>
      <xdr:row>57</xdr:row>
      <xdr:rowOff>160804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871646"/>
          <a:ext cx="889000" cy="61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127735</xdr:rowOff>
    </xdr:from>
    <xdr:to>
      <xdr:col>41</xdr:col>
      <xdr:colOff>50800</xdr:colOff>
      <xdr:row>57</xdr:row>
      <xdr:rowOff>98996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728935"/>
          <a:ext cx="889000" cy="14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155249</xdr:rowOff>
    </xdr:from>
    <xdr:to>
      <xdr:col>55</xdr:col>
      <xdr:colOff>50800</xdr:colOff>
      <xdr:row>58</xdr:row>
      <xdr:rowOff>85399</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92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70176</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84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160543</xdr:rowOff>
    </xdr:from>
    <xdr:to>
      <xdr:col>50</xdr:col>
      <xdr:colOff>165100</xdr:colOff>
      <xdr:row>58</xdr:row>
      <xdr:rowOff>90693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3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81820</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1002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110004</xdr:rowOff>
    </xdr:from>
    <xdr:to>
      <xdr:col>46</xdr:col>
      <xdr:colOff>38100</xdr:colOff>
      <xdr:row>58</xdr:row>
      <xdr:rowOff>40154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88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31281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9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48196</xdr:rowOff>
    </xdr:from>
    <xdr:to>
      <xdr:col>41</xdr:col>
      <xdr:colOff>101600</xdr:colOff>
      <xdr:row>57</xdr:row>
      <xdr:rowOff>149796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82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140923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9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76935</xdr:rowOff>
    </xdr:from>
    <xdr:to>
      <xdr:col>36</xdr:col>
      <xdr:colOff>165100</xdr:colOff>
      <xdr:row>57</xdr:row>
      <xdr:rowOff>7085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6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169662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77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65677</xdr:rowOff>
    </xdr:from>
    <xdr:to>
      <xdr:col>55</xdr:col>
      <xdr:colOff>0</xdr:colOff>
      <xdr:row>79</xdr:row>
      <xdr:rowOff>68769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610227"/>
          <a:ext cx="838200" cy="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65677</xdr:rowOff>
    </xdr:from>
    <xdr:to>
      <xdr:col>50</xdr:col>
      <xdr:colOff>114300</xdr:colOff>
      <xdr:row>79</xdr:row>
      <xdr:rowOff>79240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610227"/>
          <a:ext cx="889000" cy="13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107914</xdr:rowOff>
    </xdr:from>
    <xdr:to>
      <xdr:col>45</xdr:col>
      <xdr:colOff>177800</xdr:colOff>
      <xdr:row>79</xdr:row>
      <xdr:rowOff>79240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09564"/>
          <a:ext cx="889000" cy="314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107914</xdr:rowOff>
    </xdr:from>
    <xdr:to>
      <xdr:col>41</xdr:col>
      <xdr:colOff>50800</xdr:colOff>
      <xdr:row>78</xdr:row>
      <xdr:rowOff>161852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09564"/>
          <a:ext cx="889000" cy="22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115136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8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17969</xdr:rowOff>
    </xdr:from>
    <xdr:to>
      <xdr:col>55</xdr:col>
      <xdr:colOff>50800</xdr:colOff>
      <xdr:row>79</xdr:row>
      <xdr:rowOff>119569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104346</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7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14877</xdr:rowOff>
    </xdr:from>
    <xdr:to>
      <xdr:col>50</xdr:col>
      <xdr:colOff>165100</xdr:colOff>
      <xdr:row>79</xdr:row>
      <xdr:rowOff>116477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5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107604</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52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28440</xdr:rowOff>
    </xdr:from>
    <xdr:to>
      <xdr:col>46</xdr:col>
      <xdr:colOff>38100</xdr:colOff>
      <xdr:row>79</xdr:row>
      <xdr:rowOff>130040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7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121167</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6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57114</xdr:rowOff>
    </xdr:from>
    <xdr:to>
      <xdr:col>41</xdr:col>
      <xdr:colOff>101600</xdr:colOff>
      <xdr:row>77</xdr:row>
      <xdr:rowOff>158714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5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3791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03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111052</xdr:rowOff>
    </xdr:from>
    <xdr:to>
      <xdr:col>36</xdr:col>
      <xdr:colOff>165100</xdr:colOff>
      <xdr:row>79</xdr:row>
      <xdr:rowOff>41202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8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32329</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7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89253</xdr:rowOff>
    </xdr:from>
    <xdr:to>
      <xdr:col>55</xdr:col>
      <xdr:colOff>0</xdr:colOff>
      <xdr:row>97</xdr:row>
      <xdr:rowOff>109908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719903"/>
          <a:ext cx="838200" cy="2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51552</xdr:rowOff>
    </xdr:from>
    <xdr:to>
      <xdr:col>50</xdr:col>
      <xdr:colOff>114300</xdr:colOff>
      <xdr:row>97</xdr:row>
      <xdr:rowOff>109908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682202"/>
          <a:ext cx="889000" cy="5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51552</xdr:rowOff>
    </xdr:from>
    <xdr:to>
      <xdr:col>45</xdr:col>
      <xdr:colOff>177800</xdr:colOff>
      <xdr:row>97</xdr:row>
      <xdr:rowOff>124419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682202"/>
          <a:ext cx="889000" cy="7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57558</xdr:rowOff>
    </xdr:from>
    <xdr:to>
      <xdr:col>41</xdr:col>
      <xdr:colOff>50800</xdr:colOff>
      <xdr:row>97</xdr:row>
      <xdr:rowOff>124419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516758"/>
          <a:ext cx="889000" cy="238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99993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38453</xdr:rowOff>
    </xdr:from>
    <xdr:to>
      <xdr:col>55</xdr:col>
      <xdr:colOff>50800</xdr:colOff>
      <xdr:row>97</xdr:row>
      <xdr:rowOff>140053</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66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124830</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8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59108</xdr:rowOff>
    </xdr:from>
    <xdr:to>
      <xdr:col>50</xdr:col>
      <xdr:colOff>165100</xdr:colOff>
      <xdr:row>97</xdr:row>
      <xdr:rowOff>160708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68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151835</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78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752</xdr:rowOff>
    </xdr:from>
    <xdr:to>
      <xdr:col>46</xdr:col>
      <xdr:colOff>38100</xdr:colOff>
      <xdr:row>97</xdr:row>
      <xdr:rowOff>102352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3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93479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72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73619</xdr:rowOff>
    </xdr:from>
    <xdr:to>
      <xdr:col>41</xdr:col>
      <xdr:colOff>101600</xdr:colOff>
      <xdr:row>98</xdr:row>
      <xdr:rowOff>3769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70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166346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79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6758</xdr:rowOff>
    </xdr:from>
    <xdr:to>
      <xdr:col>36</xdr:col>
      <xdr:colOff>165100</xdr:colOff>
      <xdr:row>96</xdr:row>
      <xdr:rowOff>108358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46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124885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24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43570</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730120"/>
          <a:ext cx="838200" cy="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42332</xdr:rowOff>
    </xdr:from>
    <xdr:to>
      <xdr:col>76</xdr:col>
      <xdr:colOff>114300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28882"/>
          <a:ext cx="889000" cy="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35317</xdr:rowOff>
    </xdr:from>
    <xdr:to>
      <xdr:col>71</xdr:col>
      <xdr:colOff>177800</xdr:colOff>
      <xdr:row>39</xdr:row>
      <xdr:rowOff>42332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21867"/>
          <a:ext cx="889000" cy="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164220</xdr:rowOff>
    </xdr:from>
    <xdr:to>
      <xdr:col>85</xdr:col>
      <xdr:colOff>177800</xdr:colOff>
      <xdr:row>39</xdr:row>
      <xdr:rowOff>94370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7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378565"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162982</xdr:rowOff>
    </xdr:from>
    <xdr:to>
      <xdr:col>72</xdr:col>
      <xdr:colOff>38100</xdr:colOff>
      <xdr:row>39</xdr:row>
      <xdr:rowOff>93132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7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84259</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4017" y="677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155967</xdr:rowOff>
    </xdr:from>
    <xdr:to>
      <xdr:col>67</xdr:col>
      <xdr:colOff>101600</xdr:colOff>
      <xdr:row>39</xdr:row>
      <xdr:rowOff>86117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7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77244</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763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4387</xdr:rowOff>
    </xdr:from>
    <xdr:to>
      <xdr:col>85</xdr:col>
      <xdr:colOff>127000</xdr:colOff>
      <xdr:row>78</xdr:row>
      <xdr:rowOff>6893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377487"/>
          <a:ext cx="838200" cy="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4387</xdr:rowOff>
    </xdr:from>
    <xdr:to>
      <xdr:col>81</xdr:col>
      <xdr:colOff>50800</xdr:colOff>
      <xdr:row>78</xdr:row>
      <xdr:rowOff>13742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377487"/>
          <a:ext cx="889000" cy="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13742</xdr:rowOff>
    </xdr:from>
    <xdr:to>
      <xdr:col>76</xdr:col>
      <xdr:colOff>114300</xdr:colOff>
      <xdr:row>78</xdr:row>
      <xdr:rowOff>35669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386842"/>
          <a:ext cx="889000" cy="2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35669</xdr:rowOff>
    </xdr:from>
    <xdr:to>
      <xdr:col>71</xdr:col>
      <xdr:colOff>177800</xdr:colOff>
      <xdr:row>78</xdr:row>
      <xdr:rowOff>45800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408769"/>
          <a:ext cx="889000" cy="10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127543</xdr:rowOff>
    </xdr:from>
    <xdr:to>
      <xdr:col>85</xdr:col>
      <xdr:colOff>177800</xdr:colOff>
      <xdr:row>78</xdr:row>
      <xdr:rowOff>57693</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32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42470</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244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125037</xdr:rowOff>
    </xdr:from>
    <xdr:to>
      <xdr:col>81</xdr:col>
      <xdr:colOff>101600</xdr:colOff>
      <xdr:row>78</xdr:row>
      <xdr:rowOff>55187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32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46314</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419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134392</xdr:rowOff>
    </xdr:from>
    <xdr:to>
      <xdr:col>76</xdr:col>
      <xdr:colOff>165100</xdr:colOff>
      <xdr:row>78</xdr:row>
      <xdr:rowOff>64542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33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55669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42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156319</xdr:rowOff>
    </xdr:from>
    <xdr:to>
      <xdr:col>72</xdr:col>
      <xdr:colOff>38100</xdr:colOff>
      <xdr:row>78</xdr:row>
      <xdr:rowOff>86469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35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77596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450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166450</xdr:rowOff>
    </xdr:from>
    <xdr:to>
      <xdr:col>67</xdr:col>
      <xdr:colOff>101600</xdr:colOff>
      <xdr:row>78</xdr:row>
      <xdr:rowOff>96600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36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87727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46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53037</xdr:rowOff>
    </xdr:from>
    <xdr:to>
      <xdr:col>85</xdr:col>
      <xdr:colOff>127000</xdr:colOff>
      <xdr:row>99</xdr:row>
      <xdr:rowOff>24020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855137"/>
          <a:ext cx="838200" cy="14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53037</xdr:rowOff>
    </xdr:from>
    <xdr:to>
      <xdr:col>81</xdr:col>
      <xdr:colOff>50800</xdr:colOff>
      <xdr:row>98</xdr:row>
      <xdr:rowOff>170630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855137"/>
          <a:ext cx="889000" cy="117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96479</xdr:rowOff>
    </xdr:from>
    <xdr:to>
      <xdr:col>76</xdr:col>
      <xdr:colOff>114300</xdr:colOff>
      <xdr:row>98</xdr:row>
      <xdr:rowOff>170630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898579"/>
          <a:ext cx="889000" cy="7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96479</xdr:rowOff>
    </xdr:from>
    <xdr:to>
      <xdr:col>71</xdr:col>
      <xdr:colOff>177800</xdr:colOff>
      <xdr:row>99</xdr:row>
      <xdr:rowOff>43498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898579"/>
          <a:ext cx="889000" cy="118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144670</xdr:rowOff>
    </xdr:from>
    <xdr:to>
      <xdr:col>85</xdr:col>
      <xdr:colOff>177800</xdr:colOff>
      <xdr:row>99</xdr:row>
      <xdr:rowOff>74820</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94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59597</xdr:rowOff>
    </xdr:from>
    <xdr:ext cx="469744"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86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2237</xdr:rowOff>
    </xdr:from>
    <xdr:to>
      <xdr:col>81</xdr:col>
      <xdr:colOff>101600</xdr:colOff>
      <xdr:row>98</xdr:row>
      <xdr:rowOff>103837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80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94964</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9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119830</xdr:rowOff>
    </xdr:from>
    <xdr:to>
      <xdr:col>76</xdr:col>
      <xdr:colOff>165100</xdr:colOff>
      <xdr:row>99</xdr:row>
      <xdr:rowOff>49980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92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41107</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57428" y="1701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45679</xdr:rowOff>
    </xdr:from>
    <xdr:to>
      <xdr:col>72</xdr:col>
      <xdr:colOff>38100</xdr:colOff>
      <xdr:row>98</xdr:row>
      <xdr:rowOff>147279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84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138406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94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164148</xdr:rowOff>
    </xdr:from>
    <xdr:to>
      <xdr:col>67</xdr:col>
      <xdr:colOff>101600</xdr:colOff>
      <xdr:row>99</xdr:row>
      <xdr:rowOff>94298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96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85425</xdr:rowOff>
    </xdr:from>
    <xdr:ext cx="378565"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5017" y="170589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69520</xdr:rowOff>
    </xdr:from>
    <xdr:to>
      <xdr:col>116</xdr:col>
      <xdr:colOff>63500</xdr:colOff>
      <xdr:row>57</xdr:row>
      <xdr:rowOff>164161</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842170"/>
          <a:ext cx="838200" cy="94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17435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9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162331</xdr:rowOff>
    </xdr:from>
    <xdr:to>
      <xdr:col>111</xdr:col>
      <xdr:colOff>177800</xdr:colOff>
      <xdr:row>57</xdr:row>
      <xdr:rowOff>164161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34981"/>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162331</xdr:rowOff>
    </xdr:from>
    <xdr:to>
      <xdr:col>107</xdr:col>
      <xdr:colOff>50800</xdr:colOff>
      <xdr:row>57</xdr:row>
      <xdr:rowOff>162731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934981"/>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162675</xdr:rowOff>
    </xdr:from>
    <xdr:to>
      <xdr:col>102</xdr:col>
      <xdr:colOff>114300</xdr:colOff>
      <xdr:row>57</xdr:row>
      <xdr:rowOff>162731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35325"/>
          <a:ext cx="8890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18720</xdr:rowOff>
    </xdr:from>
    <xdr:to>
      <xdr:col>116</xdr:col>
      <xdr:colOff>114300</xdr:colOff>
      <xdr:row>57</xdr:row>
      <xdr:rowOff>120320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79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41597</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64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113361</xdr:rowOff>
    </xdr:from>
    <xdr:to>
      <xdr:col>112</xdr:col>
      <xdr:colOff>38100</xdr:colOff>
      <xdr:row>58</xdr:row>
      <xdr:rowOff>43511</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8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34638</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99787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111531</xdr:rowOff>
    </xdr:from>
    <xdr:to>
      <xdr:col>107</xdr:col>
      <xdr:colOff>101600</xdr:colOff>
      <xdr:row>58</xdr:row>
      <xdr:rowOff>41681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8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32808</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9976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111931</xdr:rowOff>
    </xdr:from>
    <xdr:to>
      <xdr:col>102</xdr:col>
      <xdr:colOff>165100</xdr:colOff>
      <xdr:row>58</xdr:row>
      <xdr:rowOff>42081</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8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33208</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9977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111875</xdr:rowOff>
    </xdr:from>
    <xdr:to>
      <xdr:col>98</xdr:col>
      <xdr:colOff>38100</xdr:colOff>
      <xdr:row>58</xdr:row>
      <xdr:rowOff>42025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8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33152</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99772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21947</xdr:rowOff>
    </xdr:from>
    <xdr:to>
      <xdr:col>116</xdr:col>
      <xdr:colOff>63500</xdr:colOff>
      <xdr:row>77</xdr:row>
      <xdr:rowOff>105594</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3223597"/>
          <a:ext cx="838200" cy="83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105594</xdr:rowOff>
    </xdr:from>
    <xdr:to>
      <xdr:col>111</xdr:col>
      <xdr:colOff>177800</xdr:colOff>
      <xdr:row>77</xdr:row>
      <xdr:rowOff>159176</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3307244"/>
          <a:ext cx="889000" cy="5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143449</xdr:rowOff>
    </xdr:from>
    <xdr:to>
      <xdr:col>107</xdr:col>
      <xdr:colOff>50800</xdr:colOff>
      <xdr:row>77</xdr:row>
      <xdr:rowOff>159176</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9545300" y="13345099"/>
          <a:ext cx="889000" cy="1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143449</xdr:rowOff>
    </xdr:from>
    <xdr:to>
      <xdr:col>102</xdr:col>
      <xdr:colOff>114300</xdr:colOff>
      <xdr:row>77</xdr:row>
      <xdr:rowOff>152181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3345099"/>
          <a:ext cx="889000" cy="8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142597</xdr:rowOff>
    </xdr:from>
    <xdr:to>
      <xdr:col>116</xdr:col>
      <xdr:colOff>114300</xdr:colOff>
      <xdr:row>77</xdr:row>
      <xdr:rowOff>72747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17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57524</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308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54794</xdr:rowOff>
    </xdr:from>
    <xdr:to>
      <xdr:col>112</xdr:col>
      <xdr:colOff>38100</xdr:colOff>
      <xdr:row>77</xdr:row>
      <xdr:rowOff>156394</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325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147521</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34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108376</xdr:rowOff>
    </xdr:from>
    <xdr:to>
      <xdr:col>107</xdr:col>
      <xdr:colOff>101600</xdr:colOff>
      <xdr:row>78</xdr:row>
      <xdr:rowOff>38526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331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29653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402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92649</xdr:rowOff>
    </xdr:from>
    <xdr:to>
      <xdr:col>102</xdr:col>
      <xdr:colOff>165100</xdr:colOff>
      <xdr:row>78</xdr:row>
      <xdr:rowOff>22799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329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13926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38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101381</xdr:rowOff>
    </xdr:from>
    <xdr:to>
      <xdr:col>98</xdr:col>
      <xdr:colOff>38100</xdr:colOff>
      <xdr:row>78</xdr:row>
      <xdr:rowOff>31531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30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22658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39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369,622</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本町の性質別経費は、０３年度においては普通建設事業費（うち新規整備）のみ類似団体平均を上回っていたが、大井中央公園整備工事及び防災備蓄倉庫等建設工事が終了したことから、すべてにおいて類似団体平均を下回り、住民一人当たりのコストは低くなっている。</a:t>
          </a:r>
          <a:endParaRPr lang="ja-JP" altLang="ja-JP" sz="1400">
            <a:effectLst/>
          </a:endParaRPr>
        </a:p>
        <a:p>
          <a:r>
            <a:rPr kumimoji="1" lang="ja-JP" altLang="ja-JP" sz="1100">
              <a:solidFill>
                <a:schemeClr val="dk1"/>
              </a:solidFill>
              <a:effectLst/>
              <a:latin typeface="+mn-lt"/>
              <a:ea typeface="+mn-ea"/>
              <a:cs typeface="+mn-cs"/>
            </a:rPr>
            <a:t>・公共施設の老朽化に伴う改修により、普通建設費の増加とそれに伴い公債費の増加が予想されることから、経費の節減に努め安定的な財政運営を図る。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17,426
17,231
14.38
6,881,045
6,441,026
399,247
4,589,372
2,748,905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41859</xdr:rowOff>
    </xdr:from>
    <xdr:to>
      <xdr:col>24</xdr:col>
      <xdr:colOff>63500</xdr:colOff>
      <xdr:row>34</xdr:row>
      <xdr:rowOff>56718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871159"/>
          <a:ext cx="8382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162332</xdr:rowOff>
    </xdr:from>
    <xdr:to>
      <xdr:col>19</xdr:col>
      <xdr:colOff>177800</xdr:colOff>
      <xdr:row>34</xdr:row>
      <xdr:rowOff>41859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820182"/>
          <a:ext cx="889000" cy="5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143815</xdr:rowOff>
    </xdr:from>
    <xdr:to>
      <xdr:col>15</xdr:col>
      <xdr:colOff>50800</xdr:colOff>
      <xdr:row>33</xdr:row>
      <xdr:rowOff>162332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801665"/>
          <a:ext cx="8890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143815</xdr:rowOff>
    </xdr:from>
    <xdr:to>
      <xdr:col>10</xdr:col>
      <xdr:colOff>114300</xdr:colOff>
      <xdr:row>34</xdr:row>
      <xdr:rowOff>9627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801665"/>
          <a:ext cx="889000" cy="3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5918</xdr:rowOff>
    </xdr:from>
    <xdr:to>
      <xdr:col>24</xdr:col>
      <xdr:colOff>114300</xdr:colOff>
      <xdr:row>34</xdr:row>
      <xdr:rowOff>107518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3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155795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13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162509</xdr:rowOff>
    </xdr:from>
    <xdr:to>
      <xdr:col>20</xdr:col>
      <xdr:colOff>38100</xdr:colOff>
      <xdr:row>34</xdr:row>
      <xdr:rowOff>92659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2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83786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913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111532</xdr:rowOff>
    </xdr:from>
    <xdr:to>
      <xdr:col>15</xdr:col>
      <xdr:colOff>101600</xdr:colOff>
      <xdr:row>34</xdr:row>
      <xdr:rowOff>41682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6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58209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44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93015</xdr:rowOff>
    </xdr:from>
    <xdr:to>
      <xdr:col>10</xdr:col>
      <xdr:colOff>165100</xdr:colOff>
      <xdr:row>34</xdr:row>
      <xdr:rowOff>23165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5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39692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26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130277</xdr:rowOff>
    </xdr:from>
    <xdr:to>
      <xdr:col>6</xdr:col>
      <xdr:colOff>38100</xdr:colOff>
      <xdr:row>34</xdr:row>
      <xdr:rowOff>60427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8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51554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880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8049</xdr:rowOff>
    </xdr:from>
    <xdr:to>
      <xdr:col>24</xdr:col>
      <xdr:colOff>63500</xdr:colOff>
      <xdr:row>58</xdr:row>
      <xdr:rowOff>12591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52149"/>
          <a:ext cx="838200" cy="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12591</xdr:rowOff>
    </xdr:from>
    <xdr:to>
      <xdr:col>19</xdr:col>
      <xdr:colOff>177800</xdr:colOff>
      <xdr:row>58</xdr:row>
      <xdr:rowOff>33096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56691"/>
          <a:ext cx="889000" cy="2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154136</xdr:rowOff>
    </xdr:from>
    <xdr:to>
      <xdr:col>15</xdr:col>
      <xdr:colOff>50800</xdr:colOff>
      <xdr:row>58</xdr:row>
      <xdr:rowOff>33096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26786"/>
          <a:ext cx="889000" cy="5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169887</xdr:rowOff>
    </xdr:from>
    <xdr:to>
      <xdr:col>10</xdr:col>
      <xdr:colOff>114300</xdr:colOff>
      <xdr:row>57</xdr:row>
      <xdr:rowOff>154136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599637"/>
          <a:ext cx="889000" cy="32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128699</xdr:rowOff>
    </xdr:from>
    <xdr:to>
      <xdr:col>24</xdr:col>
      <xdr:colOff>114300</xdr:colOff>
      <xdr:row>58</xdr:row>
      <xdr:rowOff>58849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0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43626</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816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133241</xdr:rowOff>
    </xdr:from>
    <xdr:to>
      <xdr:col>20</xdr:col>
      <xdr:colOff>38100</xdr:colOff>
      <xdr:row>58</xdr:row>
      <xdr:rowOff>63391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05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54518</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98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153746</xdr:rowOff>
    </xdr:from>
    <xdr:to>
      <xdr:col>15</xdr:col>
      <xdr:colOff>101600</xdr:colOff>
      <xdr:row>58</xdr:row>
      <xdr:rowOff>83896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2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75023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1001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103336</xdr:rowOff>
    </xdr:from>
    <xdr:to>
      <xdr:col>10</xdr:col>
      <xdr:colOff>165100</xdr:colOff>
      <xdr:row>58</xdr:row>
      <xdr:rowOff>33486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7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24613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96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119087</xdr:rowOff>
    </xdr:from>
    <xdr:to>
      <xdr:col>6</xdr:col>
      <xdr:colOff>38100</xdr:colOff>
      <xdr:row>56</xdr:row>
      <xdr:rowOff>49237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54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40364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4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62052</xdr:rowOff>
    </xdr:from>
    <xdr:to>
      <xdr:col>24</xdr:col>
      <xdr:colOff>63500</xdr:colOff>
      <xdr:row>78</xdr:row>
      <xdr:rowOff>112322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435152"/>
          <a:ext cx="8382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112322</xdr:rowOff>
    </xdr:from>
    <xdr:to>
      <xdr:col>19</xdr:col>
      <xdr:colOff>177800</xdr:colOff>
      <xdr:row>78</xdr:row>
      <xdr:rowOff>124152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485422"/>
          <a:ext cx="889000" cy="1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124152</xdr:rowOff>
    </xdr:from>
    <xdr:to>
      <xdr:col>15</xdr:col>
      <xdr:colOff>50800</xdr:colOff>
      <xdr:row>78</xdr:row>
      <xdr:rowOff>146341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497252"/>
          <a:ext cx="889000" cy="22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146341</xdr:rowOff>
    </xdr:from>
    <xdr:to>
      <xdr:col>10</xdr:col>
      <xdr:colOff>114300</xdr:colOff>
      <xdr:row>78</xdr:row>
      <xdr:rowOff>171422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519441"/>
          <a:ext cx="889000" cy="2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38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97629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99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61522</xdr:rowOff>
    </xdr:from>
    <xdr:to>
      <xdr:col>20</xdr:col>
      <xdr:colOff>38100</xdr:colOff>
      <xdr:row>78</xdr:row>
      <xdr:rowOff>163122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43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154249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527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73352</xdr:rowOff>
    </xdr:from>
    <xdr:to>
      <xdr:col>15</xdr:col>
      <xdr:colOff>101600</xdr:colOff>
      <xdr:row>79</xdr:row>
      <xdr:rowOff>3502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166079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39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95541</xdr:rowOff>
    </xdr:from>
    <xdr:to>
      <xdr:col>10</xdr:col>
      <xdr:colOff>165100</xdr:colOff>
      <xdr:row>79</xdr:row>
      <xdr:rowOff>25691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46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16818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561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120622</xdr:rowOff>
    </xdr:from>
    <xdr:to>
      <xdr:col>6</xdr:col>
      <xdr:colOff>38100</xdr:colOff>
      <xdr:row>79</xdr:row>
      <xdr:rowOff>50772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9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41899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86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169227</xdr:rowOff>
    </xdr:from>
    <xdr:to>
      <xdr:col>24</xdr:col>
      <xdr:colOff>63500</xdr:colOff>
      <xdr:row>99</xdr:row>
      <xdr:rowOff>3837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71327"/>
          <a:ext cx="838200" cy="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158936</xdr:rowOff>
    </xdr:from>
    <xdr:to>
      <xdr:col>19</xdr:col>
      <xdr:colOff>177800</xdr:colOff>
      <xdr:row>98</xdr:row>
      <xdr:rowOff>169227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61036"/>
          <a:ext cx="889000" cy="1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158936</xdr:rowOff>
    </xdr:from>
    <xdr:to>
      <xdr:col>15</xdr:col>
      <xdr:colOff>50800</xdr:colOff>
      <xdr:row>98</xdr:row>
      <xdr:rowOff>167074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61036"/>
          <a:ext cx="889000" cy="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167074</xdr:rowOff>
    </xdr:from>
    <xdr:to>
      <xdr:col>10</xdr:col>
      <xdr:colOff>114300</xdr:colOff>
      <xdr:row>99</xdr:row>
      <xdr:rowOff>9030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69174"/>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124487</xdr:rowOff>
    </xdr:from>
    <xdr:to>
      <xdr:col>24</xdr:col>
      <xdr:colOff>114300</xdr:colOff>
      <xdr:row>99</xdr:row>
      <xdr:rowOff>54637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2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118427</xdr:rowOff>
    </xdr:from>
    <xdr:to>
      <xdr:col>20</xdr:col>
      <xdr:colOff>38100</xdr:colOff>
      <xdr:row>99</xdr:row>
      <xdr:rowOff>48577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2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39704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1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108136</xdr:rowOff>
    </xdr:from>
    <xdr:to>
      <xdr:col>15</xdr:col>
      <xdr:colOff>101600</xdr:colOff>
      <xdr:row>99</xdr:row>
      <xdr:rowOff>38286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1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29413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0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116274</xdr:rowOff>
    </xdr:from>
    <xdr:to>
      <xdr:col>10</xdr:col>
      <xdr:colOff>165100</xdr:colOff>
      <xdr:row>99</xdr:row>
      <xdr:rowOff>46424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37551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1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129680</xdr:rowOff>
    </xdr:from>
    <xdr:to>
      <xdr:col>6</xdr:col>
      <xdr:colOff>38100</xdr:colOff>
      <xdr:row>99</xdr:row>
      <xdr:rowOff>59830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50957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24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72427</xdr:rowOff>
    </xdr:from>
    <xdr:to>
      <xdr:col>55</xdr:col>
      <xdr:colOff>0</xdr:colOff>
      <xdr:row>38</xdr:row>
      <xdr:rowOff>82876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587527"/>
          <a:ext cx="838200" cy="1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70467</xdr:rowOff>
    </xdr:from>
    <xdr:to>
      <xdr:col>50</xdr:col>
      <xdr:colOff>114300</xdr:colOff>
      <xdr:row>38</xdr:row>
      <xdr:rowOff>72427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585567"/>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136234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51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63936</xdr:rowOff>
    </xdr:from>
    <xdr:to>
      <xdr:col>45</xdr:col>
      <xdr:colOff>177800</xdr:colOff>
      <xdr:row>38</xdr:row>
      <xdr:rowOff>70467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57903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136887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5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63609</xdr:rowOff>
    </xdr:from>
    <xdr:to>
      <xdr:col>41</xdr:col>
      <xdr:colOff>50800</xdr:colOff>
      <xdr:row>38</xdr:row>
      <xdr:rowOff>63936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578709"/>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127089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4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109781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24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32076</xdr:rowOff>
    </xdr:from>
    <xdr:to>
      <xdr:col>55</xdr:col>
      <xdr:colOff>50800</xdr:colOff>
      <xdr:row>38</xdr:row>
      <xdr:rowOff>133676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4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10503</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256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21627</xdr:rowOff>
    </xdr:from>
    <xdr:to>
      <xdr:col>50</xdr:col>
      <xdr:colOff>165100</xdr:colOff>
      <xdr:row>38</xdr:row>
      <xdr:rowOff>123227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3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139753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311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19667</xdr:rowOff>
    </xdr:from>
    <xdr:to>
      <xdr:col>46</xdr:col>
      <xdr:colOff>38100</xdr:colOff>
      <xdr:row>38</xdr:row>
      <xdr:rowOff>121267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3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137794</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13136</xdr:rowOff>
    </xdr:from>
    <xdr:to>
      <xdr:col>41</xdr:col>
      <xdr:colOff>101600</xdr:colOff>
      <xdr:row>38</xdr:row>
      <xdr:rowOff>114736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2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131262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3034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12809</xdr:rowOff>
    </xdr:from>
    <xdr:to>
      <xdr:col>36</xdr:col>
      <xdr:colOff>165100</xdr:colOff>
      <xdr:row>38</xdr:row>
      <xdr:rowOff>114409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2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130936</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303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13447</xdr:rowOff>
    </xdr:from>
    <xdr:to>
      <xdr:col>55</xdr:col>
      <xdr:colOff>0</xdr:colOff>
      <xdr:row>59</xdr:row>
      <xdr:rowOff>22134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128997"/>
          <a:ext cx="8382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18640</xdr:rowOff>
    </xdr:from>
    <xdr:to>
      <xdr:col>50</xdr:col>
      <xdr:colOff>114300</xdr:colOff>
      <xdr:row>59</xdr:row>
      <xdr:rowOff>22134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10134190"/>
          <a:ext cx="889000" cy="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18640</xdr:rowOff>
    </xdr:from>
    <xdr:to>
      <xdr:col>45</xdr:col>
      <xdr:colOff>177800</xdr:colOff>
      <xdr:row>59</xdr:row>
      <xdr:rowOff>23244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134190"/>
          <a:ext cx="889000" cy="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16768</xdr:rowOff>
    </xdr:from>
    <xdr:to>
      <xdr:col>41</xdr:col>
      <xdr:colOff>50800</xdr:colOff>
      <xdr:row>59</xdr:row>
      <xdr:rowOff>23244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132318"/>
          <a:ext cx="889000" cy="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134097</xdr:rowOff>
    </xdr:from>
    <xdr:to>
      <xdr:col>55</xdr:col>
      <xdr:colOff>50800</xdr:colOff>
      <xdr:row>59</xdr:row>
      <xdr:rowOff>64247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07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49024</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99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142784</xdr:rowOff>
    </xdr:from>
    <xdr:to>
      <xdr:col>50</xdr:col>
      <xdr:colOff>165100</xdr:colOff>
      <xdr:row>59</xdr:row>
      <xdr:rowOff>72934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8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64061</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17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139290</xdr:rowOff>
    </xdr:from>
    <xdr:to>
      <xdr:col>46</xdr:col>
      <xdr:colOff>38100</xdr:colOff>
      <xdr:row>59</xdr:row>
      <xdr:rowOff>69440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08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60567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17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143894</xdr:rowOff>
    </xdr:from>
    <xdr:to>
      <xdr:col>41</xdr:col>
      <xdr:colOff>101600</xdr:colOff>
      <xdr:row>59</xdr:row>
      <xdr:rowOff>74044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087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65171</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180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137418</xdr:rowOff>
    </xdr:from>
    <xdr:to>
      <xdr:col>36</xdr:col>
      <xdr:colOff>165100</xdr:colOff>
      <xdr:row>59</xdr:row>
      <xdr:rowOff>67568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08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58695</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17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13365</xdr:rowOff>
    </xdr:from>
    <xdr:to>
      <xdr:col>55</xdr:col>
      <xdr:colOff>0</xdr:colOff>
      <xdr:row>79</xdr:row>
      <xdr:rowOff>42447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557915"/>
          <a:ext cx="838200" cy="29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3569</xdr:rowOff>
    </xdr:from>
    <xdr:to>
      <xdr:col>50</xdr:col>
      <xdr:colOff>114300</xdr:colOff>
      <xdr:row>79</xdr:row>
      <xdr:rowOff>13365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548119"/>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3569</xdr:rowOff>
    </xdr:from>
    <xdr:to>
      <xdr:col>45</xdr:col>
      <xdr:colOff>177800</xdr:colOff>
      <xdr:row>79</xdr:row>
      <xdr:rowOff>64164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548119"/>
          <a:ext cx="889000" cy="60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6753</xdr:rowOff>
    </xdr:from>
    <xdr:to>
      <xdr:col>41</xdr:col>
      <xdr:colOff>50800</xdr:colOff>
      <xdr:row>79</xdr:row>
      <xdr:rowOff>64164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551303"/>
          <a:ext cx="889000" cy="5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163097</xdr:rowOff>
    </xdr:from>
    <xdr:to>
      <xdr:col>55</xdr:col>
      <xdr:colOff>50800</xdr:colOff>
      <xdr:row>79</xdr:row>
      <xdr:rowOff>93247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53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78024</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5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134015</xdr:rowOff>
    </xdr:from>
    <xdr:to>
      <xdr:col>50</xdr:col>
      <xdr:colOff>165100</xdr:colOff>
      <xdr:row>79</xdr:row>
      <xdr:rowOff>64165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50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55292</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9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124219</xdr:rowOff>
    </xdr:from>
    <xdr:to>
      <xdr:col>46</xdr:col>
      <xdr:colOff>38100</xdr:colOff>
      <xdr:row>79</xdr:row>
      <xdr:rowOff>54369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9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45496</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59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13364</xdr:rowOff>
    </xdr:from>
    <xdr:to>
      <xdr:col>41</xdr:col>
      <xdr:colOff>101600</xdr:colOff>
      <xdr:row>79</xdr:row>
      <xdr:rowOff>114964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55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106091</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650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127403</xdr:rowOff>
    </xdr:from>
    <xdr:to>
      <xdr:col>36</xdr:col>
      <xdr:colOff>165100</xdr:colOff>
      <xdr:row>79</xdr:row>
      <xdr:rowOff>57553</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50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48680</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593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62488</xdr:rowOff>
    </xdr:from>
    <xdr:to>
      <xdr:col>55</xdr:col>
      <xdr:colOff>0</xdr:colOff>
      <xdr:row>97</xdr:row>
      <xdr:rowOff>95069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693138"/>
          <a:ext cx="838200" cy="32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81952</xdr:rowOff>
    </xdr:from>
    <xdr:to>
      <xdr:col>50</xdr:col>
      <xdr:colOff>114300</xdr:colOff>
      <xdr:row>97</xdr:row>
      <xdr:rowOff>95069</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712602"/>
          <a:ext cx="889000" cy="1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82255</xdr:rowOff>
    </xdr:from>
    <xdr:to>
      <xdr:col>45</xdr:col>
      <xdr:colOff>177800</xdr:colOff>
      <xdr:row>97</xdr:row>
      <xdr:rowOff>81952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541455"/>
          <a:ext cx="889000" cy="17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76095</xdr:rowOff>
    </xdr:from>
    <xdr:to>
      <xdr:col>41</xdr:col>
      <xdr:colOff>50800</xdr:colOff>
      <xdr:row>96</xdr:row>
      <xdr:rowOff>82255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535295"/>
          <a:ext cx="889000" cy="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11688</xdr:rowOff>
    </xdr:from>
    <xdr:to>
      <xdr:col>55</xdr:col>
      <xdr:colOff>50800</xdr:colOff>
      <xdr:row>97</xdr:row>
      <xdr:rowOff>113288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64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161565</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2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44269</xdr:rowOff>
    </xdr:from>
    <xdr:to>
      <xdr:col>50</xdr:col>
      <xdr:colOff>165100</xdr:colOff>
      <xdr:row>97</xdr:row>
      <xdr:rowOff>145869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67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136996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76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31152</xdr:rowOff>
    </xdr:from>
    <xdr:to>
      <xdr:col>46</xdr:col>
      <xdr:colOff>38100</xdr:colOff>
      <xdr:row>97</xdr:row>
      <xdr:rowOff>132752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6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123879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75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31455</xdr:rowOff>
    </xdr:from>
    <xdr:to>
      <xdr:col>41</xdr:col>
      <xdr:colOff>101600</xdr:colOff>
      <xdr:row>96</xdr:row>
      <xdr:rowOff>133055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49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124182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58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25295</xdr:rowOff>
    </xdr:from>
    <xdr:to>
      <xdr:col>36</xdr:col>
      <xdr:colOff>165100</xdr:colOff>
      <xdr:row>96</xdr:row>
      <xdr:rowOff>126895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48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118022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577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87285</xdr:rowOff>
    </xdr:from>
    <xdr:to>
      <xdr:col>85</xdr:col>
      <xdr:colOff>127000</xdr:colOff>
      <xdr:row>37</xdr:row>
      <xdr:rowOff>104381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30935"/>
          <a:ext cx="838200" cy="17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104381</xdr:rowOff>
    </xdr:from>
    <xdr:to>
      <xdr:col>81</xdr:col>
      <xdr:colOff>50800</xdr:colOff>
      <xdr:row>37</xdr:row>
      <xdr:rowOff>109345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48031"/>
          <a:ext cx="889000" cy="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131193</xdr:rowOff>
    </xdr:from>
    <xdr:to>
      <xdr:col>76</xdr:col>
      <xdr:colOff>114300</xdr:colOff>
      <xdr:row>37</xdr:row>
      <xdr:rowOff>109345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303393"/>
          <a:ext cx="889000" cy="14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131193</xdr:rowOff>
    </xdr:from>
    <xdr:to>
      <xdr:col>71</xdr:col>
      <xdr:colOff>177800</xdr:colOff>
      <xdr:row>36</xdr:row>
      <xdr:rowOff>165172</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303393"/>
          <a:ext cx="889000" cy="33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39095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36485</xdr:rowOff>
    </xdr:from>
    <xdr:to>
      <xdr:col>85</xdr:col>
      <xdr:colOff>177800</xdr:colOff>
      <xdr:row>37</xdr:row>
      <xdr:rowOff>138085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8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14912</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5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53581</xdr:rowOff>
    </xdr:from>
    <xdr:to>
      <xdr:col>81</xdr:col>
      <xdr:colOff>101600</xdr:colOff>
      <xdr:row>37</xdr:row>
      <xdr:rowOff>155181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9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146308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489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58545</xdr:rowOff>
    </xdr:from>
    <xdr:to>
      <xdr:col>76</xdr:col>
      <xdr:colOff>165100</xdr:colOff>
      <xdr:row>37</xdr:row>
      <xdr:rowOff>160145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0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151272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49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80393</xdr:rowOff>
    </xdr:from>
    <xdr:to>
      <xdr:col>72</xdr:col>
      <xdr:colOff>38100</xdr:colOff>
      <xdr:row>37</xdr:row>
      <xdr:rowOff>10543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5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27070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027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114372</xdr:rowOff>
    </xdr:from>
    <xdr:to>
      <xdr:col>67</xdr:col>
      <xdr:colOff>101600</xdr:colOff>
      <xdr:row>37</xdr:row>
      <xdr:rowOff>44522</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28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61049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06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81668</xdr:rowOff>
    </xdr:from>
    <xdr:to>
      <xdr:col>85</xdr:col>
      <xdr:colOff>127000</xdr:colOff>
      <xdr:row>58</xdr:row>
      <xdr:rowOff>7330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9854318"/>
          <a:ext cx="838200" cy="9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81668</xdr:rowOff>
    </xdr:from>
    <xdr:to>
      <xdr:col>81</xdr:col>
      <xdr:colOff>50800</xdr:colOff>
      <xdr:row>57</xdr:row>
      <xdr:rowOff>102319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854318"/>
          <a:ext cx="889000" cy="20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102319</xdr:rowOff>
    </xdr:from>
    <xdr:to>
      <xdr:col>76</xdr:col>
      <xdr:colOff>114300</xdr:colOff>
      <xdr:row>58</xdr:row>
      <xdr:rowOff>144511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874969"/>
          <a:ext cx="889000" cy="21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41260</xdr:rowOff>
    </xdr:from>
    <xdr:to>
      <xdr:col>71</xdr:col>
      <xdr:colOff>177800</xdr:colOff>
      <xdr:row>58</xdr:row>
      <xdr:rowOff>144511</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642460"/>
          <a:ext cx="889000" cy="44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40679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1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127980</xdr:rowOff>
    </xdr:from>
    <xdr:to>
      <xdr:col>85</xdr:col>
      <xdr:colOff>177800</xdr:colOff>
      <xdr:row>58</xdr:row>
      <xdr:rowOff>58130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90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106407</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87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30868</xdr:rowOff>
    </xdr:from>
    <xdr:to>
      <xdr:col>81</xdr:col>
      <xdr:colOff>101600</xdr:colOff>
      <xdr:row>57</xdr:row>
      <xdr:rowOff>132468</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80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123595</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89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51519</xdr:rowOff>
    </xdr:from>
    <xdr:to>
      <xdr:col>76</xdr:col>
      <xdr:colOff>165100</xdr:colOff>
      <xdr:row>57</xdr:row>
      <xdr:rowOff>153119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82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144246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91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93711</xdr:rowOff>
    </xdr:from>
    <xdr:to>
      <xdr:col>72</xdr:col>
      <xdr:colOff>38100</xdr:colOff>
      <xdr:row>59</xdr:row>
      <xdr:rowOff>23861</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1003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14988</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1013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161910</xdr:rowOff>
    </xdr:from>
    <xdr:to>
      <xdr:col>67</xdr:col>
      <xdr:colOff>101600</xdr:colOff>
      <xdr:row>56</xdr:row>
      <xdr:rowOff>92060</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59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108587</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36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43569</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588119"/>
          <a:ext cx="838200" cy="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42332</xdr:rowOff>
    </xdr:from>
    <xdr:to>
      <xdr:col>76</xdr:col>
      <xdr:colOff>114300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86882"/>
          <a:ext cx="889000" cy="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35317</xdr:rowOff>
    </xdr:from>
    <xdr:to>
      <xdr:col>71</xdr:col>
      <xdr:colOff>177800</xdr:colOff>
      <xdr:row>79</xdr:row>
      <xdr:rowOff>42332</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79867"/>
          <a:ext cx="889000" cy="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164219</xdr:rowOff>
    </xdr:from>
    <xdr:to>
      <xdr:col>85</xdr:col>
      <xdr:colOff>177800</xdr:colOff>
      <xdr:row>79</xdr:row>
      <xdr:rowOff>94369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104245</xdr:rowOff>
    </xdr:from>
    <xdr:ext cx="378565"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162982</xdr:rowOff>
    </xdr:from>
    <xdr:to>
      <xdr:col>72</xdr:col>
      <xdr:colOff>38100</xdr:colOff>
      <xdr:row>79</xdr:row>
      <xdr:rowOff>93132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84259</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14017" y="13628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155967</xdr:rowOff>
    </xdr:from>
    <xdr:to>
      <xdr:col>67</xdr:col>
      <xdr:colOff>101600</xdr:colOff>
      <xdr:row>79</xdr:row>
      <xdr:rowOff>86117</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29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77244</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3621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4387</xdr:rowOff>
    </xdr:from>
    <xdr:to>
      <xdr:col>85</xdr:col>
      <xdr:colOff>127000</xdr:colOff>
      <xdr:row>98</xdr:row>
      <xdr:rowOff>6893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806487"/>
          <a:ext cx="838200" cy="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4387</xdr:rowOff>
    </xdr:from>
    <xdr:to>
      <xdr:col>81</xdr:col>
      <xdr:colOff>50800</xdr:colOff>
      <xdr:row>98</xdr:row>
      <xdr:rowOff>13742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806487"/>
          <a:ext cx="889000" cy="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13742</xdr:rowOff>
    </xdr:from>
    <xdr:to>
      <xdr:col>76</xdr:col>
      <xdr:colOff>114300</xdr:colOff>
      <xdr:row>98</xdr:row>
      <xdr:rowOff>35669</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815842"/>
          <a:ext cx="889000" cy="2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35669</xdr:rowOff>
    </xdr:from>
    <xdr:to>
      <xdr:col>71</xdr:col>
      <xdr:colOff>177800</xdr:colOff>
      <xdr:row>98</xdr:row>
      <xdr:rowOff>45800</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837769"/>
          <a:ext cx="889000" cy="10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127543</xdr:rowOff>
    </xdr:from>
    <xdr:to>
      <xdr:col>85</xdr:col>
      <xdr:colOff>177800</xdr:colOff>
      <xdr:row>98</xdr:row>
      <xdr:rowOff>57693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75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42470</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67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125037</xdr:rowOff>
    </xdr:from>
    <xdr:to>
      <xdr:col>81</xdr:col>
      <xdr:colOff>101600</xdr:colOff>
      <xdr:row>98</xdr:row>
      <xdr:rowOff>55187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75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46314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848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134392</xdr:rowOff>
    </xdr:from>
    <xdr:to>
      <xdr:col>76</xdr:col>
      <xdr:colOff>165100</xdr:colOff>
      <xdr:row>98</xdr:row>
      <xdr:rowOff>64542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76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55669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85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156319</xdr:rowOff>
    </xdr:from>
    <xdr:to>
      <xdr:col>72</xdr:col>
      <xdr:colOff>38100</xdr:colOff>
      <xdr:row>98</xdr:row>
      <xdr:rowOff>86469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78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77596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879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166450</xdr:rowOff>
    </xdr:from>
    <xdr:to>
      <xdr:col>67</xdr:col>
      <xdr:colOff>101600</xdr:colOff>
      <xdr:row>98</xdr:row>
      <xdr:rowOff>96600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79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87727</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889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・本町は、類似団体と比べて平均が</a:t>
          </a:r>
          <a:r>
            <a:rPr kumimoji="1" lang="ja-JP" altLang="en-US" sz="1100">
              <a:solidFill>
                <a:schemeClr val="dk1"/>
              </a:solidFill>
              <a:effectLst/>
              <a:latin typeface="+mn-lt"/>
              <a:ea typeface="+mn-ea"/>
              <a:cs typeface="+mn-cs"/>
            </a:rPr>
            <a:t>すべての費目で</a:t>
          </a:r>
          <a:r>
            <a:rPr kumimoji="1" lang="ja-JP" altLang="ja-JP" sz="1100">
              <a:solidFill>
                <a:schemeClr val="dk1"/>
              </a:solidFill>
              <a:effectLst/>
              <a:latin typeface="+mn-lt"/>
              <a:ea typeface="+mn-ea"/>
              <a:cs typeface="+mn-cs"/>
            </a:rPr>
            <a:t>下回っている。</a:t>
          </a:r>
          <a:endParaRPr lang="ja-JP" altLang="ja-JP" sz="1400">
            <a:effectLst/>
          </a:endParaRPr>
        </a:p>
        <a:p>
          <a:r>
            <a:rPr kumimoji="1" lang="ja-JP" altLang="ja-JP" sz="1100">
              <a:solidFill>
                <a:schemeClr val="dk1"/>
              </a:solidFill>
              <a:effectLst/>
              <a:latin typeface="+mn-lt"/>
              <a:ea typeface="+mn-ea"/>
              <a:cs typeface="+mn-cs"/>
            </a:rPr>
            <a:t>・全体で見た場合、総務費は、財政調整基金の積立金などが</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額、民生費は、障害者自立支援給付費、保育所運営費委託料などが増額となっている。衛生費は、</a:t>
          </a:r>
          <a:r>
            <a:rPr kumimoji="1" lang="ja-JP" altLang="en-US" sz="1100">
              <a:solidFill>
                <a:schemeClr val="dk1"/>
              </a:solidFill>
              <a:effectLst/>
              <a:latin typeface="+mn-lt"/>
              <a:ea typeface="+mn-ea"/>
              <a:cs typeface="+mn-cs"/>
            </a:rPr>
            <a:t>新型コロナウイルス予防接種健康被害給付金</a:t>
          </a:r>
          <a:r>
            <a:rPr kumimoji="1" lang="ja-JP" altLang="ja-JP" sz="1100">
              <a:solidFill>
                <a:schemeClr val="dk1"/>
              </a:solidFill>
              <a:effectLst/>
              <a:latin typeface="+mn-lt"/>
              <a:ea typeface="+mn-ea"/>
              <a:cs typeface="+mn-cs"/>
            </a:rPr>
            <a:t>が減額となっている。商工費は、</a:t>
          </a:r>
          <a:r>
            <a:rPr kumimoji="1" lang="ja-JP" altLang="en-US" sz="1100">
              <a:solidFill>
                <a:schemeClr val="dk1"/>
              </a:solidFill>
              <a:effectLst/>
              <a:latin typeface="+mn-lt"/>
              <a:ea typeface="+mn-ea"/>
              <a:cs typeface="+mn-cs"/>
            </a:rPr>
            <a:t>足柄上商工会大井支部補助金</a:t>
          </a:r>
          <a:r>
            <a:rPr kumimoji="1" lang="ja-JP" altLang="ja-JP" sz="1100">
              <a:solidFill>
                <a:schemeClr val="dk1"/>
              </a:solidFill>
              <a:effectLst/>
              <a:latin typeface="+mn-lt"/>
              <a:ea typeface="+mn-ea"/>
              <a:cs typeface="+mn-cs"/>
            </a:rPr>
            <a:t>などが減額、土木費は、</a:t>
          </a:r>
          <a:r>
            <a:rPr kumimoji="1" lang="ja-JP" altLang="en-US" sz="1100">
              <a:solidFill>
                <a:schemeClr val="dk1"/>
              </a:solidFill>
              <a:effectLst/>
              <a:latin typeface="+mn-lt"/>
              <a:ea typeface="+mn-ea"/>
              <a:cs typeface="+mn-cs"/>
            </a:rPr>
            <a:t>道路改良工事費、</a:t>
          </a:r>
          <a:r>
            <a:rPr kumimoji="1" lang="ja-JP" altLang="ja-JP" sz="1100">
              <a:solidFill>
                <a:schemeClr val="dk1"/>
              </a:solidFill>
              <a:effectLst/>
              <a:latin typeface="+mn-lt"/>
              <a:ea typeface="+mn-ea"/>
              <a:cs typeface="+mn-cs"/>
            </a:rPr>
            <a:t>道路維持</a:t>
          </a:r>
          <a:r>
            <a:rPr kumimoji="1" lang="ja-JP" altLang="en-US" sz="1100">
              <a:solidFill>
                <a:schemeClr val="dk1"/>
              </a:solidFill>
              <a:effectLst/>
              <a:latin typeface="+mn-lt"/>
              <a:ea typeface="+mn-ea"/>
              <a:cs typeface="+mn-cs"/>
            </a:rPr>
            <a:t>工事費</a:t>
          </a:r>
          <a:r>
            <a:rPr kumimoji="1" lang="ja-JP" altLang="ja-JP" sz="1100">
              <a:solidFill>
                <a:schemeClr val="dk1"/>
              </a:solidFill>
              <a:effectLst/>
              <a:latin typeface="+mn-lt"/>
              <a:ea typeface="+mn-ea"/>
              <a:cs typeface="+mn-cs"/>
            </a:rPr>
            <a:t>などが</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額となっている。教育費は、教育施設整備基金</a:t>
          </a:r>
          <a:r>
            <a:rPr kumimoji="1" lang="ja-JP" altLang="en-US" sz="1100">
              <a:solidFill>
                <a:schemeClr val="dk1"/>
              </a:solidFill>
              <a:effectLst/>
              <a:latin typeface="+mn-lt"/>
              <a:ea typeface="+mn-ea"/>
              <a:cs typeface="+mn-cs"/>
            </a:rPr>
            <a:t>積立金</a:t>
          </a:r>
          <a:r>
            <a:rPr kumimoji="1" lang="ja-JP" altLang="ja-JP" sz="1100">
              <a:solidFill>
                <a:schemeClr val="dk1"/>
              </a:solidFill>
              <a:effectLst/>
              <a:latin typeface="+mn-lt"/>
              <a:ea typeface="+mn-ea"/>
              <a:cs typeface="+mn-cs"/>
            </a:rPr>
            <a:t>などが</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額となっている。</a:t>
          </a:r>
          <a:endParaRPr lang="ja-JP" altLang="ja-JP" sz="1400">
            <a:effectLst/>
          </a:endParaRPr>
        </a:p>
        <a:p>
          <a:r>
            <a:rPr kumimoji="1" lang="ja-JP" altLang="ja-JP" sz="1100">
              <a:solidFill>
                <a:schemeClr val="dk1"/>
              </a:solidFill>
              <a:effectLst/>
              <a:latin typeface="+mn-lt"/>
              <a:ea typeface="+mn-ea"/>
              <a:cs typeface="+mn-cs"/>
            </a:rPr>
            <a:t>・特に教育費は、公共施設の老朽化に伴う改修により増加が予想されることから、経費の節減に努め安定的な財政運営を図る。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神奈川県大井町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050">
              <a:solidFill>
                <a:schemeClr val="dk1"/>
              </a:solidFill>
              <a:effectLst/>
              <a:latin typeface="+mn-lt"/>
              <a:ea typeface="+mn-ea"/>
              <a:cs typeface="+mn-cs"/>
            </a:rPr>
            <a:t>・財政調整基金</a:t>
          </a:r>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後年・事業に備え積み残している。</a:t>
          </a:r>
          <a:endParaRPr lang="ja-JP" altLang="ja-JP" sz="1050">
            <a:effectLst/>
          </a:endParaRPr>
        </a:p>
        <a:p>
          <a:r>
            <a:rPr kumimoji="1" lang="ja-JP" altLang="ja-JP" sz="1050">
              <a:solidFill>
                <a:schemeClr val="dk1"/>
              </a:solidFill>
              <a:effectLst/>
              <a:latin typeface="+mn-lt"/>
              <a:ea typeface="+mn-ea"/>
              <a:cs typeface="+mn-cs"/>
            </a:rPr>
            <a:t>・実質収支額</a:t>
          </a:r>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財政規模に関する率は</a:t>
          </a:r>
          <a:r>
            <a:rPr kumimoji="1" lang="en-US" altLang="ja-JP" sz="1050">
              <a:solidFill>
                <a:schemeClr val="dk1"/>
              </a:solidFill>
              <a:effectLst/>
              <a:latin typeface="+mn-lt"/>
              <a:ea typeface="+mn-ea"/>
              <a:cs typeface="+mn-cs"/>
            </a:rPr>
            <a:t>8</a:t>
          </a:r>
          <a:r>
            <a:rPr kumimoji="1" lang="ja-JP" altLang="ja-JP" sz="1050">
              <a:solidFill>
                <a:schemeClr val="dk1"/>
              </a:solidFill>
              <a:effectLst/>
              <a:latin typeface="+mn-lt"/>
              <a:ea typeface="+mn-ea"/>
              <a:cs typeface="+mn-cs"/>
            </a:rPr>
            <a:t>～</a:t>
          </a:r>
          <a:r>
            <a:rPr kumimoji="1" lang="en-US" altLang="ja-JP" sz="1050">
              <a:solidFill>
                <a:schemeClr val="dk1"/>
              </a:solidFill>
              <a:effectLst/>
              <a:latin typeface="+mn-lt"/>
              <a:ea typeface="+mn-ea"/>
              <a:cs typeface="+mn-cs"/>
            </a:rPr>
            <a:t>11</a:t>
          </a:r>
          <a:r>
            <a:rPr kumimoji="1" lang="ja-JP" altLang="ja-JP" sz="1050">
              <a:solidFill>
                <a:schemeClr val="dk1"/>
              </a:solidFill>
              <a:effectLst/>
              <a:latin typeface="+mn-lt"/>
              <a:ea typeface="+mn-ea"/>
              <a:cs typeface="+mn-cs"/>
            </a:rPr>
            <a:t>％台で推移し、適正範囲とされる</a:t>
          </a:r>
          <a:r>
            <a:rPr kumimoji="1" lang="en-US" altLang="ja-JP" sz="1050">
              <a:solidFill>
                <a:schemeClr val="dk1"/>
              </a:solidFill>
              <a:effectLst/>
              <a:latin typeface="+mn-lt"/>
              <a:ea typeface="+mn-ea"/>
              <a:cs typeface="+mn-cs"/>
            </a:rPr>
            <a:t>3</a:t>
          </a:r>
          <a:r>
            <a:rPr kumimoji="1" lang="ja-JP" altLang="ja-JP" sz="1050">
              <a:solidFill>
                <a:schemeClr val="dk1"/>
              </a:solidFill>
              <a:effectLst/>
              <a:latin typeface="+mn-lt"/>
              <a:ea typeface="+mn-ea"/>
              <a:cs typeface="+mn-cs"/>
            </a:rPr>
            <a:t>～</a:t>
          </a:r>
          <a:r>
            <a:rPr kumimoji="1" lang="en-US" altLang="ja-JP" sz="1050">
              <a:solidFill>
                <a:schemeClr val="dk1"/>
              </a:solidFill>
              <a:effectLst/>
              <a:latin typeface="+mn-lt"/>
              <a:ea typeface="+mn-ea"/>
              <a:cs typeface="+mn-cs"/>
            </a:rPr>
            <a:t>5</a:t>
          </a:r>
          <a:r>
            <a:rPr kumimoji="1" lang="ja-JP" altLang="ja-JP" sz="1050">
              <a:solidFill>
                <a:schemeClr val="dk1"/>
              </a:solidFill>
              <a:effectLst/>
              <a:latin typeface="+mn-lt"/>
              <a:ea typeface="+mn-ea"/>
              <a:cs typeface="+mn-cs"/>
            </a:rPr>
            <a:t>％を超えている。</a:t>
          </a:r>
          <a:r>
            <a:rPr kumimoji="1" lang="ja-JP" altLang="en-US" sz="1050">
              <a:solidFill>
                <a:schemeClr val="dk1"/>
              </a:solidFill>
              <a:effectLst/>
              <a:latin typeface="+mn-lt"/>
              <a:ea typeface="+mn-ea"/>
              <a:cs typeface="+mn-cs"/>
            </a:rPr>
            <a:t>０３</a:t>
          </a:r>
          <a:r>
            <a:rPr kumimoji="1" lang="ja-JP" altLang="ja-JP" sz="1050">
              <a:solidFill>
                <a:schemeClr val="dk1"/>
              </a:solidFill>
              <a:effectLst/>
              <a:latin typeface="+mn-lt"/>
              <a:ea typeface="+mn-ea"/>
              <a:cs typeface="+mn-cs"/>
            </a:rPr>
            <a:t>年度は歳入歳出差引額の増加や翌年度に繰越すべき財源の額の減少により大きく増加し、</a:t>
          </a:r>
          <a:r>
            <a:rPr kumimoji="1" lang="ja-JP" altLang="en-US" sz="1050">
              <a:solidFill>
                <a:schemeClr val="dk1"/>
              </a:solidFill>
              <a:effectLst/>
              <a:latin typeface="+mn-lt"/>
              <a:ea typeface="+mn-ea"/>
              <a:cs typeface="+mn-cs"/>
            </a:rPr>
            <a:t>０４</a:t>
          </a:r>
          <a:r>
            <a:rPr kumimoji="1" lang="ja-JP" altLang="ja-JP" sz="1050">
              <a:solidFill>
                <a:schemeClr val="dk1"/>
              </a:solidFill>
              <a:effectLst/>
              <a:latin typeface="+mn-lt"/>
              <a:ea typeface="+mn-ea"/>
              <a:cs typeface="+mn-cs"/>
            </a:rPr>
            <a:t>年度も歳入歳出差引額</a:t>
          </a:r>
          <a:r>
            <a:rPr kumimoji="1" lang="ja-JP" altLang="en-US" sz="1050">
              <a:solidFill>
                <a:schemeClr val="dk1"/>
              </a:solidFill>
              <a:effectLst/>
              <a:latin typeface="+mn-lt"/>
              <a:ea typeface="+mn-ea"/>
              <a:cs typeface="+mn-cs"/>
            </a:rPr>
            <a:t>が</a:t>
          </a:r>
          <a:r>
            <a:rPr kumimoji="1" lang="ja-JP" altLang="ja-JP" sz="1050">
              <a:solidFill>
                <a:schemeClr val="dk1"/>
              </a:solidFill>
              <a:effectLst/>
              <a:latin typeface="+mn-lt"/>
              <a:ea typeface="+mn-ea"/>
              <a:cs typeface="+mn-cs"/>
            </a:rPr>
            <a:t>増加したが、標準財政規模がそれを上回ったため若干減少し、</a:t>
          </a:r>
          <a:r>
            <a:rPr kumimoji="1" lang="ja-JP" altLang="en-US" sz="1050">
              <a:solidFill>
                <a:schemeClr val="dk1"/>
              </a:solidFill>
              <a:effectLst/>
              <a:latin typeface="+mn-lt"/>
              <a:ea typeface="+mn-ea"/>
              <a:cs typeface="+mn-cs"/>
            </a:rPr>
            <a:t>０４</a:t>
          </a:r>
          <a:r>
            <a:rPr kumimoji="1" lang="ja-JP" altLang="ja-JP" sz="1050">
              <a:solidFill>
                <a:schemeClr val="dk1"/>
              </a:solidFill>
              <a:effectLst/>
              <a:latin typeface="+mn-lt"/>
              <a:ea typeface="+mn-ea"/>
              <a:cs typeface="+mn-cs"/>
            </a:rPr>
            <a:t>年度、０５年度も歳入歳出差引額が</a:t>
          </a:r>
          <a:r>
            <a:rPr kumimoji="1" lang="ja-JP" altLang="en-US" sz="1050">
              <a:solidFill>
                <a:schemeClr val="dk1"/>
              </a:solidFill>
              <a:effectLst/>
              <a:latin typeface="+mn-lt"/>
              <a:ea typeface="+mn-ea"/>
              <a:cs typeface="+mn-cs"/>
            </a:rPr>
            <a:t>０３</a:t>
          </a:r>
          <a:r>
            <a:rPr kumimoji="1" lang="ja-JP" altLang="ja-JP" sz="1050">
              <a:solidFill>
                <a:schemeClr val="dk1"/>
              </a:solidFill>
              <a:effectLst/>
              <a:latin typeface="+mn-lt"/>
              <a:ea typeface="+mn-ea"/>
              <a:cs typeface="+mn-cs"/>
            </a:rPr>
            <a:t>年度とほぼ同規模で推移した。</a:t>
          </a:r>
          <a:endParaRPr lang="ja-JP" altLang="ja-JP" sz="1050">
            <a:effectLst/>
          </a:endParaRPr>
        </a:p>
        <a:p>
          <a:r>
            <a:rPr kumimoji="1" lang="ja-JP" altLang="ja-JP" sz="1050">
              <a:solidFill>
                <a:schemeClr val="dk1"/>
              </a:solidFill>
              <a:effectLst/>
              <a:latin typeface="+mn-lt"/>
              <a:ea typeface="+mn-ea"/>
              <a:cs typeface="+mn-cs"/>
            </a:rPr>
            <a:t>・実質単年度収支</a:t>
          </a:r>
          <a:r>
            <a:rPr kumimoji="1" lang="en-US"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０２</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０４</a:t>
          </a:r>
          <a:r>
            <a:rPr kumimoji="1" lang="ja-JP" altLang="ja-JP" sz="1050">
              <a:solidFill>
                <a:schemeClr val="dk1"/>
              </a:solidFill>
              <a:effectLst/>
              <a:latin typeface="+mn-lt"/>
              <a:ea typeface="+mn-ea"/>
              <a:cs typeface="+mn-cs"/>
            </a:rPr>
            <a:t>年度は財政調整基金の積み立てをしなかったこと等によりマイナスとなり、</a:t>
          </a:r>
          <a:r>
            <a:rPr kumimoji="1" lang="ja-JP" altLang="en-US" sz="1050">
              <a:solidFill>
                <a:schemeClr val="dk1"/>
              </a:solidFill>
              <a:effectLst/>
              <a:latin typeface="+mn-lt"/>
              <a:ea typeface="+mn-ea"/>
              <a:cs typeface="+mn-cs"/>
            </a:rPr>
            <a:t>０３</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０５</a:t>
          </a:r>
          <a:r>
            <a:rPr kumimoji="1" lang="ja-JP" altLang="ja-JP" sz="1050">
              <a:solidFill>
                <a:schemeClr val="dk1"/>
              </a:solidFill>
              <a:effectLst/>
              <a:latin typeface="+mn-lt"/>
              <a:ea typeface="+mn-ea"/>
              <a:cs typeface="+mn-cs"/>
            </a:rPr>
            <a:t>年度は積み立てを行ったため</a:t>
          </a:r>
          <a:r>
            <a:rPr kumimoji="1" lang="ja-JP" altLang="en-US" sz="1050">
              <a:solidFill>
                <a:schemeClr val="dk1"/>
              </a:solidFill>
              <a:effectLst/>
              <a:latin typeface="+mn-lt"/>
              <a:ea typeface="+mn-ea"/>
              <a:cs typeface="+mn-cs"/>
            </a:rPr>
            <a:t>、０６年度は実質収支の増加により</a:t>
          </a:r>
          <a:r>
            <a:rPr kumimoji="1" lang="ja-JP" altLang="ja-JP" sz="1050">
              <a:solidFill>
                <a:schemeClr val="dk1"/>
              </a:solidFill>
              <a:effectLst/>
              <a:latin typeface="+mn-lt"/>
              <a:ea typeface="+mn-ea"/>
              <a:cs typeface="+mn-cs"/>
            </a:rPr>
            <a:t>プラスとなった。</a:t>
          </a:r>
          <a:endParaRPr lang="ja-JP" altLang="ja-JP" sz="105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神奈川県大井町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全ての会計において黒字である。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国民健康保険特別会計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一般会計からの繰入金などにより、安定した運営を保っている。</a:t>
          </a:r>
          <a:r>
            <a:rPr kumimoji="1" lang="ja-JP" altLang="en-US" sz="1100">
              <a:solidFill>
                <a:schemeClr val="dk1"/>
              </a:solidFill>
              <a:effectLst/>
              <a:latin typeface="+mn-lt"/>
              <a:ea typeface="+mn-ea"/>
              <a:cs typeface="+mn-cs"/>
            </a:rPr>
            <a:t>０１</a:t>
          </a:r>
          <a:r>
            <a:rPr kumimoji="1" lang="ja-JP" altLang="ja-JP" sz="1100">
              <a:solidFill>
                <a:schemeClr val="dk1"/>
              </a:solidFill>
              <a:effectLst/>
              <a:latin typeface="+mn-lt"/>
              <a:ea typeface="+mn-ea"/>
              <a:cs typeface="+mn-cs"/>
            </a:rPr>
            <a:t>年度以降は、国保財政の責任主体が県に移行したため、比率が大きく減少した。また加入者が減少していることから、年々減少傾向にある。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一般会計</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０３</a:t>
          </a:r>
          <a:r>
            <a:rPr kumimoji="1" lang="ja-JP" altLang="ja-JP" sz="1100">
              <a:solidFill>
                <a:schemeClr val="dk1"/>
              </a:solidFill>
              <a:effectLst/>
              <a:latin typeface="+mn-lt"/>
              <a:ea typeface="+mn-ea"/>
              <a:cs typeface="+mn-cs"/>
            </a:rPr>
            <a:t>年度は実質収支額が増額したことにより比率が大きく増加し</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％前後で推移したが、</a:t>
          </a:r>
          <a:r>
            <a:rPr kumimoji="1" lang="ja-JP" altLang="en-US" sz="1100">
              <a:solidFill>
                <a:schemeClr val="dk1"/>
              </a:solidFill>
              <a:effectLst/>
              <a:latin typeface="+mn-lt"/>
              <a:ea typeface="+mn-ea"/>
              <a:cs typeface="+mn-cs"/>
            </a:rPr>
            <a:t>０４</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０５・０６</a:t>
          </a:r>
          <a:r>
            <a:rPr kumimoji="1" lang="ja-JP" altLang="ja-JP" sz="1100">
              <a:solidFill>
                <a:schemeClr val="dk1"/>
              </a:solidFill>
              <a:effectLst/>
              <a:latin typeface="+mn-lt"/>
              <a:ea typeface="+mn-ea"/>
              <a:cs typeface="+mn-cs"/>
            </a:rPr>
            <a:t>年度は、実質収支額が減少したため、比率を下げた。</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水道事業会計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一般会計からの補助などにより、安定した運営を保っている。</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公共下水道事業会計</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０２</a:t>
          </a:r>
          <a:r>
            <a:rPr kumimoji="1" lang="ja-JP" altLang="ja-JP" sz="1100">
              <a:solidFill>
                <a:schemeClr val="dk1"/>
              </a:solidFill>
              <a:effectLst/>
              <a:latin typeface="+mn-lt"/>
              <a:ea typeface="+mn-ea"/>
              <a:cs typeface="+mn-cs"/>
            </a:rPr>
            <a:t>年度から公営企業会計へ移行した。収入の多くを一般会計からの補助金に頼っているが、営業収益も増加しており安定した運営を保っている。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介護保険特別会計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給付費は増加傾向にあるが、年度によって増減があり、その結果が比率の増減につながっているため、今後も注視する必要がある。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後期高齢者医療特別会計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一般会計からの繰入金などにより、安定した運営を保っている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神奈川県大井町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元利償還金</a:t>
          </a:r>
          <a:r>
            <a:rPr kumimoji="1" lang="en-US"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０３</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０４</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０５</a:t>
          </a:r>
          <a:r>
            <a:rPr kumimoji="1" lang="ja-JP" altLang="ja-JP" sz="900">
              <a:solidFill>
                <a:schemeClr val="dk1"/>
              </a:solidFill>
              <a:effectLst/>
              <a:latin typeface="+mn-lt"/>
              <a:ea typeface="+mn-ea"/>
              <a:cs typeface="+mn-cs"/>
            </a:rPr>
            <a:t>年度は、元金償還が開始したことにより増加した。</a:t>
          </a:r>
          <a:endParaRPr lang="ja-JP" altLang="ja-JP" sz="900">
            <a:effectLst/>
          </a:endParaRPr>
        </a:p>
        <a:p>
          <a:r>
            <a:rPr kumimoji="1" lang="en-US" altLang="ja-JP"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公営企業債の元利償還金に対する繰入金</a:t>
          </a:r>
          <a:r>
            <a:rPr kumimoji="1" lang="en-US" altLang="ja-JP" sz="900">
              <a:solidFill>
                <a:schemeClr val="dk1"/>
              </a:solidFill>
              <a:effectLst/>
              <a:latin typeface="+mn-lt"/>
              <a:ea typeface="+mn-ea"/>
              <a:cs typeface="+mn-cs"/>
            </a:rPr>
            <a:t>】</a:t>
          </a:r>
          <a:endParaRPr lang="ja-JP" altLang="ja-JP" sz="900">
            <a:effectLst/>
          </a:endParaRPr>
        </a:p>
        <a:p>
          <a:r>
            <a:rPr kumimoji="1" lang="ja-JP" altLang="ja-JP" sz="900">
              <a:solidFill>
                <a:schemeClr val="dk1"/>
              </a:solidFill>
              <a:effectLst/>
              <a:latin typeface="+mn-lt"/>
              <a:ea typeface="+mn-ea"/>
              <a:cs typeface="+mn-cs"/>
            </a:rPr>
            <a:t>　</a:t>
          </a:r>
          <a:r>
            <a:rPr kumimoji="1" lang="en-US" altLang="ja-JP"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大規模建設事業を実施していないことから、新たな起債があっても過去の起債の償還が進み、元利償還金は減少傾向にあったが、</a:t>
          </a:r>
          <a:r>
            <a:rPr kumimoji="1" lang="en-US" altLang="ja-JP" sz="900">
              <a:solidFill>
                <a:schemeClr val="dk1"/>
              </a:solidFill>
              <a:effectLst/>
              <a:latin typeface="+mn-lt"/>
              <a:ea typeface="+mn-ea"/>
              <a:cs typeface="+mn-cs"/>
            </a:rPr>
            <a:t>03</a:t>
          </a:r>
          <a:r>
            <a:rPr kumimoji="1" lang="ja-JP" altLang="ja-JP" sz="900">
              <a:solidFill>
                <a:schemeClr val="dk1"/>
              </a:solidFill>
              <a:effectLst/>
              <a:latin typeface="+mn-lt"/>
              <a:ea typeface="+mn-ea"/>
              <a:cs typeface="+mn-cs"/>
            </a:rPr>
            <a:t>年度は、水道事業における建設改良費の一部を一般会計にて負担したため増加したが、</a:t>
          </a:r>
          <a:r>
            <a:rPr kumimoji="1" lang="en-US" altLang="ja-JP" sz="900">
              <a:solidFill>
                <a:schemeClr val="dk1"/>
              </a:solidFill>
              <a:effectLst/>
              <a:latin typeface="+mn-lt"/>
              <a:ea typeface="+mn-ea"/>
              <a:cs typeface="+mn-cs"/>
            </a:rPr>
            <a:t>04</a:t>
          </a:r>
          <a:r>
            <a:rPr kumimoji="1" lang="ja-JP" altLang="ja-JP" sz="900">
              <a:solidFill>
                <a:schemeClr val="dk1"/>
              </a:solidFill>
              <a:effectLst/>
              <a:latin typeface="+mn-lt"/>
              <a:ea typeface="+mn-ea"/>
              <a:cs typeface="+mn-cs"/>
            </a:rPr>
            <a:t>年度は、公共下水道事業において、起債しなかったことにより減少した。</a:t>
          </a:r>
          <a:endParaRPr lang="ja-JP" altLang="ja-JP" sz="900">
            <a:effectLst/>
          </a:endParaRPr>
        </a:p>
        <a:p>
          <a:r>
            <a:rPr kumimoji="1" lang="en-US" altLang="ja-JP" sz="900">
              <a:solidFill>
                <a:schemeClr val="dk1"/>
              </a:solidFill>
              <a:effectLst/>
              <a:latin typeface="+mn-lt"/>
              <a:ea typeface="+mn-ea"/>
              <a:cs typeface="+mn-cs"/>
            </a:rPr>
            <a:t>05</a:t>
          </a:r>
          <a:r>
            <a:rPr kumimoji="1" lang="ja-JP" altLang="ja-JP" sz="900">
              <a:solidFill>
                <a:schemeClr val="dk1"/>
              </a:solidFill>
              <a:effectLst/>
              <a:latin typeface="+mn-lt"/>
              <a:ea typeface="+mn-ea"/>
              <a:cs typeface="+mn-cs"/>
            </a:rPr>
            <a:t>年度は、水道事業の起債額が</a:t>
          </a:r>
          <a:r>
            <a:rPr kumimoji="1" lang="ja-JP" altLang="en-US" sz="900">
              <a:solidFill>
                <a:schemeClr val="dk1"/>
              </a:solidFill>
              <a:effectLst/>
              <a:latin typeface="+mn-lt"/>
              <a:ea typeface="+mn-ea"/>
              <a:cs typeface="+mn-cs"/>
            </a:rPr>
            <a:t>０４</a:t>
          </a:r>
          <a:r>
            <a:rPr kumimoji="1" lang="ja-JP" altLang="ja-JP" sz="900">
              <a:solidFill>
                <a:schemeClr val="dk1"/>
              </a:solidFill>
              <a:effectLst/>
              <a:latin typeface="+mn-lt"/>
              <a:ea typeface="+mn-ea"/>
              <a:cs typeface="+mn-cs"/>
            </a:rPr>
            <a:t>年度の半分以下となったことにより減少した。</a:t>
          </a:r>
          <a:endParaRPr lang="ja-JP" altLang="ja-JP" sz="900">
            <a:effectLst/>
          </a:endParaRPr>
        </a:p>
        <a:p>
          <a:r>
            <a:rPr kumimoji="1" lang="en-US" altLang="ja-JP"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算入公債費等</a:t>
          </a:r>
          <a:r>
            <a:rPr kumimoji="1" lang="en-US"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０３</a:t>
          </a:r>
          <a:r>
            <a:rPr kumimoji="1" lang="ja-JP" altLang="ja-JP" sz="900">
              <a:solidFill>
                <a:schemeClr val="dk1"/>
              </a:solidFill>
              <a:effectLst/>
              <a:latin typeface="+mn-lt"/>
              <a:ea typeface="+mn-ea"/>
              <a:cs typeface="+mn-cs"/>
            </a:rPr>
            <a:t>年度は事業費補正により基準財政需要額に算入された公債費が微増したことにより増加したが、</a:t>
          </a:r>
          <a:r>
            <a:rPr kumimoji="1" lang="ja-JP" altLang="en-US" sz="900">
              <a:solidFill>
                <a:schemeClr val="dk1"/>
              </a:solidFill>
              <a:effectLst/>
              <a:latin typeface="+mn-lt"/>
              <a:ea typeface="+mn-ea"/>
              <a:cs typeface="+mn-cs"/>
            </a:rPr>
            <a:t>０４</a:t>
          </a:r>
          <a:r>
            <a:rPr kumimoji="1" lang="ja-JP" altLang="ja-JP" sz="900">
              <a:solidFill>
                <a:schemeClr val="dk1"/>
              </a:solidFill>
              <a:effectLst/>
              <a:latin typeface="+mn-lt"/>
              <a:ea typeface="+mn-ea"/>
              <a:cs typeface="+mn-cs"/>
            </a:rPr>
            <a:t>年度は、町営住宅建設の起債の返済終了に伴う特定財源がなくなったが、その分災害復旧費等に係る基準財政需要額が増加したため横ばいとなった。</a:t>
          </a:r>
          <a:r>
            <a:rPr kumimoji="1" lang="ja-JP" altLang="en-US" sz="900">
              <a:solidFill>
                <a:schemeClr val="dk1"/>
              </a:solidFill>
              <a:effectLst/>
              <a:latin typeface="+mn-lt"/>
              <a:ea typeface="+mn-ea"/>
              <a:cs typeface="+mn-cs"/>
            </a:rPr>
            <a:t>０５・０６</a:t>
          </a:r>
          <a:r>
            <a:rPr kumimoji="1" lang="ja-JP" altLang="ja-JP" sz="900">
              <a:solidFill>
                <a:schemeClr val="dk1"/>
              </a:solidFill>
              <a:effectLst/>
              <a:latin typeface="+mn-lt"/>
              <a:ea typeface="+mn-ea"/>
              <a:cs typeface="+mn-cs"/>
            </a:rPr>
            <a:t>年度は、事業費補正により基準財政需要額に算入された公債費が減少したため減少した。</a:t>
          </a:r>
          <a:endParaRPr lang="ja-JP" altLang="ja-JP" sz="9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神奈川県大井町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一般会計等に係る地方債の現在高</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０２</a:t>
          </a:r>
          <a:r>
            <a:rPr kumimoji="1" lang="ja-JP" altLang="ja-JP" sz="1100">
              <a:solidFill>
                <a:schemeClr val="dk1"/>
              </a:solidFill>
              <a:effectLst/>
              <a:latin typeface="+mn-lt"/>
              <a:ea typeface="+mn-ea"/>
              <a:cs typeface="+mn-cs"/>
            </a:rPr>
            <a:t>年度の起債が多かったが、</a:t>
          </a:r>
          <a:r>
            <a:rPr kumimoji="1" lang="ja-JP" altLang="en-US" sz="1100">
              <a:solidFill>
                <a:schemeClr val="dk1"/>
              </a:solidFill>
              <a:effectLst/>
              <a:latin typeface="+mn-lt"/>
              <a:ea typeface="+mn-ea"/>
              <a:cs typeface="+mn-cs"/>
            </a:rPr>
            <a:t>０３</a:t>
          </a:r>
          <a:r>
            <a:rPr kumimoji="1" lang="ja-JP" altLang="ja-JP" sz="1100">
              <a:solidFill>
                <a:schemeClr val="dk1"/>
              </a:solidFill>
              <a:effectLst/>
              <a:latin typeface="+mn-lt"/>
              <a:ea typeface="+mn-ea"/>
              <a:cs typeface="+mn-cs"/>
            </a:rPr>
            <a:t>年度以降に起債の抑制をしたため、</a:t>
          </a:r>
          <a:r>
            <a:rPr kumimoji="1" lang="ja-JP" altLang="en-US" sz="1100">
              <a:solidFill>
                <a:schemeClr val="dk1"/>
              </a:solidFill>
              <a:effectLst/>
              <a:latin typeface="+mn-lt"/>
              <a:ea typeface="+mn-ea"/>
              <a:cs typeface="+mn-cs"/>
            </a:rPr>
            <a:t>０４</a:t>
          </a:r>
          <a:r>
            <a:rPr kumimoji="1" lang="ja-JP" altLang="ja-JP" sz="1100">
              <a:solidFill>
                <a:schemeClr val="dk1"/>
              </a:solidFill>
              <a:effectLst/>
              <a:latin typeface="+mn-lt"/>
              <a:ea typeface="+mn-ea"/>
              <a:cs typeface="+mn-cs"/>
            </a:rPr>
            <a:t>年度以降は減少傾向にある。　　</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公営企業等繰入見込額</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企業会計において大規模な建設事業を行わないことなどから地方債現在高は減少し、繰入見込額も減少している。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充当可能基金</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０３</a:t>
          </a:r>
          <a:r>
            <a:rPr kumimoji="1" lang="ja-JP" altLang="ja-JP" sz="1100">
              <a:solidFill>
                <a:schemeClr val="dk1"/>
              </a:solidFill>
              <a:effectLst/>
              <a:latin typeface="+mn-lt"/>
              <a:ea typeface="+mn-ea"/>
              <a:cs typeface="+mn-cs"/>
            </a:rPr>
            <a:t>年度は財政調整基金、国保及び介護の基金において積み立てをしたため増加した。</a:t>
          </a:r>
          <a:r>
            <a:rPr kumimoji="1" lang="ja-JP" altLang="en-US" sz="1100">
              <a:solidFill>
                <a:schemeClr val="dk1"/>
              </a:solidFill>
              <a:effectLst/>
              <a:latin typeface="+mn-lt"/>
              <a:ea typeface="+mn-ea"/>
              <a:cs typeface="+mn-cs"/>
            </a:rPr>
            <a:t>０４</a:t>
          </a:r>
          <a:r>
            <a:rPr kumimoji="1" lang="ja-JP" altLang="ja-JP" sz="1100">
              <a:solidFill>
                <a:schemeClr val="dk1"/>
              </a:solidFill>
              <a:effectLst/>
              <a:latin typeface="+mn-lt"/>
              <a:ea typeface="+mn-ea"/>
              <a:cs typeface="+mn-cs"/>
            </a:rPr>
            <a:t>年度は教育施設整備基金の積み立てにより増加した。</a:t>
          </a:r>
          <a:r>
            <a:rPr kumimoji="1" lang="ja-JP" altLang="en-US" sz="1100">
              <a:solidFill>
                <a:schemeClr val="dk1"/>
              </a:solidFill>
              <a:effectLst/>
              <a:latin typeface="+mn-lt"/>
              <a:ea typeface="+mn-ea"/>
              <a:cs typeface="+mn-cs"/>
            </a:rPr>
            <a:t>０５</a:t>
          </a:r>
          <a:r>
            <a:rPr kumimoji="1" lang="ja-JP" altLang="ja-JP" sz="1100">
              <a:solidFill>
                <a:schemeClr val="dk1"/>
              </a:solidFill>
              <a:effectLst/>
              <a:latin typeface="+mn-lt"/>
              <a:ea typeface="+mn-ea"/>
              <a:cs typeface="+mn-cs"/>
            </a:rPr>
            <a:t>年度は公共施設の老朽化に伴う改修が予想されるため財政調整基金及び教育施設整備基金ともに積み立てたため増加した。</a:t>
          </a:r>
          <a:r>
            <a:rPr kumimoji="1" lang="ja-JP" altLang="en-US" sz="1100">
              <a:solidFill>
                <a:schemeClr val="dk1"/>
              </a:solidFill>
              <a:effectLst/>
              <a:latin typeface="+mn-lt"/>
              <a:ea typeface="+mn-ea"/>
              <a:cs typeface="+mn-cs"/>
            </a:rPr>
            <a:t>０６年度は介護保険給付費準備基金の取り崩しを行ったため減少した。</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基準財政需要額算入見込額</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公債費の減少を主としているため、</a:t>
          </a:r>
          <a:r>
            <a:rPr kumimoji="1" lang="ja-JP" altLang="en-US" sz="1100">
              <a:solidFill>
                <a:schemeClr val="dk1"/>
              </a:solidFill>
              <a:effectLst/>
              <a:latin typeface="+mn-lt"/>
              <a:ea typeface="+mn-ea"/>
              <a:cs typeface="+mn-cs"/>
            </a:rPr>
            <a:t>０３</a:t>
          </a:r>
          <a:r>
            <a:rPr kumimoji="1" lang="ja-JP" altLang="ja-JP" sz="1100">
              <a:solidFill>
                <a:schemeClr val="dk1"/>
              </a:solidFill>
              <a:effectLst/>
              <a:latin typeface="+mn-lt"/>
              <a:ea typeface="+mn-ea"/>
              <a:cs typeface="+mn-cs"/>
            </a:rPr>
            <a:t>年度以降は減少傾向にある。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神奈川県大井町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ea"/>
              <a:ea typeface="+mn-ea"/>
              <a:cs typeface="+mn-cs"/>
            </a:rPr>
            <a:t>（増減理由）</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各種交付金、地方交付税の増額により、財政調整基金、教育施設整備基金、森林環境譲与税基金を取り崩すことなく積み立てた。基金全体としては、</a:t>
          </a:r>
          <a:r>
            <a:rPr kumimoji="1" lang="en-US" altLang="ja-JP" sz="1300">
              <a:solidFill>
                <a:schemeClr val="dk1"/>
              </a:solidFill>
              <a:effectLst/>
              <a:latin typeface="+mn-ea"/>
              <a:ea typeface="+mn-ea"/>
              <a:cs typeface="+mn-cs"/>
            </a:rPr>
            <a:t>4</a:t>
          </a:r>
          <a:r>
            <a:rPr kumimoji="1" lang="ja-JP" altLang="en-US" sz="1300">
              <a:solidFill>
                <a:schemeClr val="dk1"/>
              </a:solidFill>
              <a:effectLst/>
              <a:latin typeface="+mn-ea"/>
              <a:ea typeface="+mn-ea"/>
              <a:cs typeface="+mn-cs"/>
            </a:rPr>
            <a:t>千</a:t>
          </a:r>
          <a:r>
            <a:rPr kumimoji="1" lang="en-US" altLang="ja-JP" sz="1300">
              <a:solidFill>
                <a:schemeClr val="dk1"/>
              </a:solidFill>
              <a:effectLst/>
              <a:latin typeface="+mn-ea"/>
              <a:ea typeface="+mn-ea"/>
              <a:cs typeface="+mn-cs"/>
            </a:rPr>
            <a:t>7</a:t>
          </a:r>
          <a:r>
            <a:rPr kumimoji="1" lang="ja-JP" altLang="en-US" sz="1300">
              <a:solidFill>
                <a:schemeClr val="dk1"/>
              </a:solidFill>
              <a:effectLst/>
              <a:latin typeface="+mn-ea"/>
              <a:ea typeface="+mn-ea"/>
              <a:cs typeface="+mn-cs"/>
            </a:rPr>
            <a:t>百万円の増加となった。</a:t>
          </a: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（今後の方針）</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公共施設の老朽化に伴う改修が見込まれることから、将来の負担軽減に向けて、財政調整基金、教育施設整備基金ともに積み立てを行う。今後の財政状況や起債とのバランスにもよるが、近い将来では減少する見込み。</a:t>
          </a: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ea"/>
              <a:ea typeface="+mn-ea"/>
              <a:cs typeface="+mn-cs"/>
            </a:rPr>
            <a:t>（基金の使途）</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教育施設整備基金：大井町教育施設整備の財源を積み立てるため、設置する。</a:t>
          </a:r>
        </a:p>
        <a:p>
          <a:r>
            <a:rPr kumimoji="1" lang="ja-JP" altLang="en-US" sz="1300">
              <a:solidFill>
                <a:schemeClr val="dk1"/>
              </a:solidFill>
              <a:effectLst/>
              <a:latin typeface="+mn-ea"/>
              <a:ea typeface="+mn-ea"/>
              <a:cs typeface="+mn-cs"/>
            </a:rPr>
            <a:t>　森林環境譲与税基金：森林環境税及び森林環境譲与税に関する法律（平成</a:t>
          </a:r>
          <a:r>
            <a:rPr kumimoji="1" lang="en-US" altLang="ja-JP" sz="1300">
              <a:solidFill>
                <a:schemeClr val="dk1"/>
              </a:solidFill>
              <a:effectLst/>
              <a:latin typeface="+mn-ea"/>
              <a:ea typeface="+mn-ea"/>
              <a:cs typeface="+mn-cs"/>
            </a:rPr>
            <a:t>31</a:t>
          </a:r>
          <a:r>
            <a:rPr kumimoji="1" lang="ja-JP" altLang="en-US" sz="1300">
              <a:solidFill>
                <a:schemeClr val="dk1"/>
              </a:solidFill>
              <a:effectLst/>
              <a:latin typeface="+mn-ea"/>
              <a:ea typeface="+mn-ea"/>
              <a:cs typeface="+mn-cs"/>
            </a:rPr>
            <a:t>年法律第３号）第</a:t>
          </a:r>
          <a:r>
            <a:rPr kumimoji="1" lang="en-US" altLang="ja-JP" sz="1300">
              <a:solidFill>
                <a:schemeClr val="dk1"/>
              </a:solidFill>
              <a:effectLst/>
              <a:latin typeface="+mn-ea"/>
              <a:ea typeface="+mn-ea"/>
              <a:cs typeface="+mn-cs"/>
            </a:rPr>
            <a:t>34</a:t>
          </a:r>
          <a:r>
            <a:rPr kumimoji="1" lang="ja-JP" altLang="en-US" sz="1300">
              <a:solidFill>
                <a:schemeClr val="dk1"/>
              </a:solidFill>
              <a:effectLst/>
              <a:latin typeface="+mn-ea"/>
              <a:ea typeface="+mn-ea"/>
              <a:cs typeface="+mn-cs"/>
            </a:rPr>
            <a:t>条第１項に規定する施策に要する経費の財源に充てるため、設置する。</a:t>
          </a: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（増減理由）</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教育施設整備基金：利息分の積み立てを行ったため増加した</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森林環境譲与税基金：譲与税交付分及び利息分の積み立てを行ったため増加した</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（今後の方針）</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教育施設整備基金：０８年度で老朽化に伴う総合体育館第</a:t>
          </a:r>
          <a:r>
            <a:rPr kumimoji="1" lang="en-US" altLang="ja-JP" sz="1300">
              <a:solidFill>
                <a:schemeClr val="dk1"/>
              </a:solidFill>
              <a:effectLst/>
              <a:latin typeface="+mn-ea"/>
              <a:ea typeface="+mn-ea"/>
              <a:cs typeface="+mn-cs"/>
            </a:rPr>
            <a:t>2</a:t>
          </a:r>
          <a:r>
            <a:rPr kumimoji="1" lang="ja-JP" altLang="en-US" sz="1300">
              <a:solidFill>
                <a:schemeClr val="dk1"/>
              </a:solidFill>
              <a:effectLst/>
              <a:latin typeface="+mn-ea"/>
              <a:ea typeface="+mn-ea"/>
              <a:cs typeface="+mn-cs"/>
            </a:rPr>
            <a:t>期改修工事、生涯学習センター舞台照明</a:t>
          </a:r>
          <a:r>
            <a:rPr kumimoji="1" lang="en-US" altLang="ja-JP" sz="1300">
              <a:solidFill>
                <a:schemeClr val="dk1"/>
              </a:solidFill>
              <a:effectLst/>
              <a:latin typeface="+mn-ea"/>
              <a:ea typeface="+mn-ea"/>
              <a:cs typeface="+mn-cs"/>
            </a:rPr>
            <a:t>LED</a:t>
          </a:r>
          <a:r>
            <a:rPr kumimoji="1" lang="ja-JP" altLang="en-US" sz="1300">
              <a:solidFill>
                <a:schemeClr val="dk1"/>
              </a:solidFill>
              <a:effectLst/>
              <a:latin typeface="+mn-ea"/>
              <a:ea typeface="+mn-ea"/>
              <a:cs typeface="+mn-cs"/>
            </a:rPr>
            <a:t>化工事など複数の改修工事を行うため、</a:t>
          </a:r>
          <a:r>
            <a:rPr kumimoji="1" lang="en-US" altLang="ja-JP" sz="1300">
              <a:solidFill>
                <a:schemeClr val="dk1"/>
              </a:solidFill>
              <a:effectLst/>
              <a:latin typeface="+mn-ea"/>
              <a:ea typeface="+mn-ea"/>
              <a:cs typeface="+mn-cs"/>
            </a:rPr>
            <a:t>2</a:t>
          </a:r>
          <a:r>
            <a:rPr kumimoji="1" lang="ja-JP" altLang="en-US" sz="1300">
              <a:solidFill>
                <a:schemeClr val="dk1"/>
              </a:solidFill>
              <a:effectLst/>
              <a:latin typeface="+mn-ea"/>
              <a:ea typeface="+mn-ea"/>
              <a:cs typeface="+mn-cs"/>
            </a:rPr>
            <a:t>億円程度減少する予定であり、その他にも改修工事が見込まれることから減少していく見込。</a:t>
          </a:r>
        </a:p>
        <a:p>
          <a:r>
            <a:rPr kumimoji="1" lang="ja-JP" altLang="en-US" sz="1300">
              <a:solidFill>
                <a:schemeClr val="dk1"/>
              </a:solidFill>
              <a:effectLst/>
              <a:latin typeface="+mn-ea"/>
              <a:ea typeface="+mn-ea"/>
              <a:cs typeface="+mn-cs"/>
            </a:rPr>
            <a:t>　森林環境譲与税基金：今後も森林整備等を行う予定。</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ea"/>
              <a:ea typeface="+mn-ea"/>
              <a:cs typeface="+mn-cs"/>
            </a:rPr>
            <a:t>（増減理由）</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各種交付金、地方交付税の増額により、取り崩すことなくそれぞれに積み立てた。結果として</a:t>
          </a:r>
          <a:r>
            <a:rPr kumimoji="1" lang="en-US" altLang="ja-JP" sz="1300">
              <a:solidFill>
                <a:schemeClr val="dk1"/>
              </a:solidFill>
              <a:effectLst/>
              <a:latin typeface="+mn-ea"/>
              <a:ea typeface="+mn-ea"/>
              <a:cs typeface="+mn-cs"/>
            </a:rPr>
            <a:t>2</a:t>
          </a:r>
          <a:r>
            <a:rPr kumimoji="1" lang="ja-JP" altLang="en-US" sz="1300">
              <a:solidFill>
                <a:schemeClr val="dk1"/>
              </a:solidFill>
              <a:effectLst/>
              <a:latin typeface="+mn-ea"/>
              <a:ea typeface="+mn-ea"/>
              <a:cs typeface="+mn-cs"/>
            </a:rPr>
            <a:t>千</a:t>
          </a:r>
          <a:r>
            <a:rPr kumimoji="1" lang="en-US" altLang="ja-JP" sz="1300">
              <a:solidFill>
                <a:schemeClr val="dk1"/>
              </a:solidFill>
              <a:effectLst/>
              <a:latin typeface="+mn-ea"/>
              <a:ea typeface="+mn-ea"/>
              <a:cs typeface="+mn-cs"/>
            </a:rPr>
            <a:t>4</a:t>
          </a:r>
          <a:r>
            <a:rPr kumimoji="1" lang="ja-JP" altLang="en-US" sz="1300">
              <a:solidFill>
                <a:schemeClr val="dk1"/>
              </a:solidFill>
              <a:effectLst/>
              <a:latin typeface="+mn-ea"/>
              <a:ea typeface="+mn-ea"/>
              <a:cs typeface="+mn-cs"/>
            </a:rPr>
            <a:t>百円の増加となった。</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（今後の方針）</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公共施設の老朽化に伴う改修が見込まれることから、将来の負担軽減に向けて積み立てを行う。今後の財政状況や起債とのバランスにもよるが、近い将来では減少する見込み。</a:t>
          </a: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ea"/>
              <a:ea typeface="+mn-ea"/>
              <a:cs typeface="+mn-cs"/>
            </a:rPr>
            <a:t>（増減理由）</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利用していない。</a:t>
          </a: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（今後の方針）</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1CF4DDC-FD41-4317-9A02-7F6BFACF1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CFBEAFB-4FF6-49D1-AF7E-B7D758C66B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4D1291C-DFAC-487F-B325-1F38DDD4E9C3}"/>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7C5B310-55B0-4410-8352-CB5136C03FBC}"/>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2D58275-BDF6-48A6-B277-B43D65E5B940}"/>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BF5D6AE-73D6-4286-9579-79D69CA7770A}"/>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2D46301-9E7C-48B5-B263-362AF8088CA9}"/>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7CA98F0-7798-494C-9950-38880F640D20}"/>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05FDCEA-C9F4-4584-93FD-6554EAF42035}"/>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3B388DF-9DB2-41E5-B31F-D45325A2AAC3}"/>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D0CAC53-F380-46FE-9FE1-CED80A5E0EEB}"/>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7FCC726-D65A-4095-8040-F527E3C7C0AD}"/>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1B8CD21-65F1-4172-BA75-0ED6CEE11C31}"/>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ABD26DD-5745-4789-BB61-FDAD6D837C7C}"/>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110017A-D0CD-4CBA-8E8E-8A2FC8FD86A5}"/>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572958B-C368-4B77-A898-8E41B93CEB2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神奈川県大井町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349AC4C-3F92-4792-92F6-7FE2A4B7F754}"/>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813B573-DC5E-46C2-9D67-2A8CE3E1E978}"/>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4BBF0DB-667D-47AD-95AD-D586D0A4B436}"/>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944582E-4402-4859-877E-2FCA3680B431}"/>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1CFBF1B-9EE0-4143-84A9-FB527F68D5DE}"/>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8106BDE-1D20-44A9-881D-FAC5BE30F07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17,426
17,231
14.38
6,881,045
6,441,026
399,247
4,589,372
2,748,905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F2C3676-F780-4BBF-9F9A-D7925E89E1C8}"/>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03CCF64-F646-4E1D-81E9-5DB095BC6678}"/>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C67DD84-165C-4F24-89CB-3D92FF7B26FF}"/>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02D9FC2-66F8-4C5B-8931-298BE1C917E3}"/>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DB22541-C828-4AE7-9D1D-0592D26FB4FA}"/>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338C170-2068-4ACA-AE5F-CA28F0B6AD89}"/>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98DC3F8-C115-4814-AA0B-0913A7ABDFE6}"/>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C2D9CE1-824F-4BD8-9762-03B5D733FF62}"/>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2D7E75E-F023-4A9C-BF6D-B6FBD5C12067}"/>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03EEE6A-797C-4042-B162-1C43AAA15B17}"/>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DA83DED-57D7-466E-9E77-10B7F0846B76}"/>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88B1612-F628-4138-8BAB-BB2F79BAC223}"/>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F920903-07EC-4D1C-88C5-753EF90A398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F9D07B5-7C05-40FA-A42E-DBAC81905137}"/>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E332B86-97A1-4918-BE58-0D85E4368A5D}"/>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D539388-82C5-48C5-82BC-4FF927EC8851}"/>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DEC9E06-D7AF-4811-B2BF-E655BE0564BE}"/>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D1E1CBA-F03F-453F-84EE-7C7A56CE4957}"/>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43E944E-42EF-4DA4-BD4E-4ECDB1C4D7E3}"/>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F8658F9-B6C0-4B5E-9BC9-21D5428C3CC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22E0712-70CA-4A5C-811A-D86F09ACE061}"/>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F7BE986-1C3C-46F2-BFF4-66BEFC6F0438}"/>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D427AC1-12AE-41F0-8040-6E61FE7DF8C1}"/>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BD38935-ABCE-4FFF-B4A4-6D9739C22DE3}"/>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E19B224-AB3E-418F-8153-FA425AA860F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2EF6998-D5DC-4712-8906-C755D9B8881A}"/>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333C198-380E-4B5C-AF16-0AD4F73AF7AD}"/>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A968DDE-AD25-4FB3-9A1C-4EF8B3BB78E9}"/>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08A3286-EC29-4B84-AA51-8C41EE23C699}"/>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00E516F-DB30-4C15-8DC8-2D66904E2259}"/>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D303873-3FE4-44A8-812E-3C3B49C92096}"/>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668926E-9380-4095-ACFC-28822ED9BBB6}"/>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E36F35A-05BA-4987-A72B-395D2C3B7322}"/>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B28ECE3-5F35-4B86-BE2B-7D6CF9896149}"/>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BA41259-A3B3-4291-B713-E3A869ED335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有形固定資産減価償却率は類似団体より高く、公共施設等の老朽化</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進行が危惧されるところであるが、公共施設等個別施設計画に基づき適切に維持管理が実施されている。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0064D1B-2711-4BE0-BC79-E1026BC247FF}"/>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5FCCC22-B8B6-4282-8750-F34B1041CD04}"/>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1E3606AC-2B09-4D10-806E-D59FA8346B46}"/>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F7D5F13C-0EF4-47BC-AE39-2464973C11BA}"/>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85E273D3-71BF-435A-9D2F-83B5216C2EA5}"/>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FC2441CD-2597-4EE8-BFA0-5A70EF4DE61D}"/>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2FF4FD85-B411-462F-808C-F8F6FAA2F6F2}"/>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1951BB77-F053-4681-8739-FB2F9E91B80C}"/>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4F3FFA48-C13E-43F3-9089-A150B8F040BC}"/>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ADDDB977-30E1-4A50-B5B6-F3607F987CBE}"/>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B462B0-F9D1-4539-8623-17B4A41224F1}"/>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251641D3-D797-4F85-866F-E0A7DE31EE07}"/>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7AF96F23-29BA-4F2C-8D6A-A01ED7CBDF11}"/>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02D7898-FDF3-4B64-AB7D-0532C6EF5C05}"/>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355FF8A6-2B89-4560-9639-C4F81D5A218B}"/>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7188403-8A08-472C-839A-2609C92400EA}"/>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BAEFB270-1150-4DB2-B7A7-27CBF104C859}"/>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32D89F22-9C43-4454-A82C-BE3030C7A26A}"/>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0FF2DF3A-2343-4E20-AA52-4293A372EC6E}"/>
            </a:ext>
          </a:extLst>
        </xdr:cNvPr>
        <xdr:cNvCxnSpPr/>
      </xdr:nvCxnSpPr>
      <xdr:spPr>
        <a:xfrm flipV="1">
          <a:off x="4206240" y="5228318"/>
          <a:ext cx="1270" cy="141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BBFFBE1B-C621-4767-A7A3-4845008E489D}"/>
            </a:ext>
          </a:extLst>
        </xdr:cNvPr>
        <xdr:cNvSpPr txBox="1"/>
      </xdr:nvSpPr>
      <xdr:spPr>
        <a:xfrm>
          <a:off x="4258945" y="665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91E858A0-6C48-442D-87B0-6550AA8B249D}"/>
            </a:ext>
          </a:extLst>
        </xdr:cNvPr>
        <xdr:cNvCxnSpPr/>
      </xdr:nvCxnSpPr>
      <xdr:spPr>
        <a:xfrm>
          <a:off x="4119245" y="664672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98639732-7477-44D7-93A2-6BDDDC75C5AD}"/>
            </a:ext>
          </a:extLst>
        </xdr:cNvPr>
        <xdr:cNvSpPr txBox="1"/>
      </xdr:nvSpPr>
      <xdr:spPr>
        <a:xfrm>
          <a:off x="4258945" y="5007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69973FFA-084D-40B8-94BE-B39201DDCCD3}"/>
            </a:ext>
          </a:extLst>
        </xdr:cNvPr>
        <xdr:cNvCxnSpPr/>
      </xdr:nvCxnSpPr>
      <xdr:spPr>
        <a:xfrm>
          <a:off x="4119245" y="522831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82" name="有形固定資産減価償却率平均値テキスト">
          <a:extLst>
            <a:ext uri="{FF2B5EF4-FFF2-40B4-BE49-F238E27FC236}">
              <a16:creationId xmlns:a16="http://schemas.microsoft.com/office/drawing/2014/main" id="{95B68BD4-F2CE-40D6-A7A6-D5138B586643}"/>
            </a:ext>
          </a:extLst>
        </xdr:cNvPr>
        <xdr:cNvSpPr txBox="1"/>
      </xdr:nvSpPr>
      <xdr:spPr>
        <a:xfrm>
          <a:off x="4258945" y="60215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35DF3BB5-396D-457F-9127-FF833CC291C5}"/>
            </a:ext>
          </a:extLst>
        </xdr:cNvPr>
        <xdr:cNvSpPr/>
      </xdr:nvSpPr>
      <xdr:spPr>
        <a:xfrm>
          <a:off x="4157345" y="616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CD0D8E26-DB36-4DC7-88F1-15E29BBA6230}"/>
            </a:ext>
          </a:extLst>
        </xdr:cNvPr>
        <xdr:cNvSpPr/>
      </xdr:nvSpPr>
      <xdr:spPr>
        <a:xfrm>
          <a:off x="3537585" y="61416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E1AB6539-03ED-4107-85DA-423FF2A06405}"/>
            </a:ext>
          </a:extLst>
        </xdr:cNvPr>
        <xdr:cNvSpPr/>
      </xdr:nvSpPr>
      <xdr:spPr>
        <a:xfrm>
          <a:off x="2867025" y="61416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057A938C-F0A1-42C3-B6C7-B9931EB3859A}"/>
            </a:ext>
          </a:extLst>
        </xdr:cNvPr>
        <xdr:cNvSpPr/>
      </xdr:nvSpPr>
      <xdr:spPr>
        <a:xfrm>
          <a:off x="2196465" y="61115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8F43EB1C-2407-4558-BDCB-67ABD81F1D41}"/>
            </a:ext>
          </a:extLst>
        </xdr:cNvPr>
        <xdr:cNvSpPr/>
      </xdr:nvSpPr>
      <xdr:spPr>
        <a:xfrm>
          <a:off x="1525905" y="60529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537ED56-DB29-4FFE-966D-752F54E688A7}"/>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BC58495-82F0-46FF-9274-D375F8179CA5}"/>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BEEC0FD-57AD-4FFC-9598-E710B974055A}"/>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A0358594-44F3-4DC8-B194-3BD0906A3CC1}"/>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14AA95F3-C361-4FA8-BDC2-40C576FC8ACD}"/>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70485</xdr:rowOff>
    </xdr:from>
    <xdr:to>
      <xdr:col>23</xdr:col>
      <xdr:colOff>136525</xdr:colOff>
      <xdr:row>34</xdr:row>
      <xdr:rowOff>635</xdr:rowOff>
    </xdr:to>
    <xdr:sp macro="" textlink="">
      <xdr:nvSpPr>
        <xdr:cNvPr id="93" name="楕円 92">
          <a:extLst>
            <a:ext uri="{FF2B5EF4-FFF2-40B4-BE49-F238E27FC236}">
              <a16:creationId xmlns:a16="http://schemas.microsoft.com/office/drawing/2014/main" id="{E01DA2DC-7990-4AE7-B0FE-F30B297BB370}"/>
            </a:ext>
          </a:extLst>
        </xdr:cNvPr>
        <xdr:cNvSpPr/>
      </xdr:nvSpPr>
      <xdr:spPr>
        <a:xfrm>
          <a:off x="4157345" y="6372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48912</xdr:rowOff>
    </xdr:from>
    <xdr:ext cx="405111" cy="259045"/>
    <xdr:sp macro="" textlink="">
      <xdr:nvSpPr>
        <xdr:cNvPr id="94" name="有形固定資産減価償却率該当値テキスト">
          <a:extLst>
            <a:ext uri="{FF2B5EF4-FFF2-40B4-BE49-F238E27FC236}">
              <a16:creationId xmlns:a16="http://schemas.microsoft.com/office/drawing/2014/main" id="{59B96E0E-29F9-48E7-8D27-016451C30E1A}"/>
            </a:ext>
          </a:extLst>
        </xdr:cNvPr>
        <xdr:cNvSpPr txBox="1"/>
      </xdr:nvSpPr>
      <xdr:spPr>
        <a:xfrm>
          <a:off x="4258945" y="6350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21136</xdr:rowOff>
    </xdr:from>
    <xdr:to>
      <xdr:col>19</xdr:col>
      <xdr:colOff>187325</xdr:colOff>
      <xdr:row>33</xdr:row>
      <xdr:rowOff>122737</xdr:rowOff>
    </xdr:to>
    <xdr:sp macro="" textlink="">
      <xdr:nvSpPr>
        <xdr:cNvPr id="95" name="楕円 94">
          <a:extLst>
            <a:ext uri="{FF2B5EF4-FFF2-40B4-BE49-F238E27FC236}">
              <a16:creationId xmlns:a16="http://schemas.microsoft.com/office/drawing/2014/main" id="{6003070B-44A4-4426-82BA-C51A75B04A5E}"/>
            </a:ext>
          </a:extLst>
        </xdr:cNvPr>
        <xdr:cNvSpPr/>
      </xdr:nvSpPr>
      <xdr:spPr>
        <a:xfrm>
          <a:off x="3537585" y="6322876"/>
          <a:ext cx="7874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71936</xdr:rowOff>
    </xdr:from>
    <xdr:to>
      <xdr:col>23</xdr:col>
      <xdr:colOff>85725</xdr:colOff>
      <xdr:row>33</xdr:row>
      <xdr:rowOff>121285</xdr:rowOff>
    </xdr:to>
    <xdr:cxnSp macro="">
      <xdr:nvCxnSpPr>
        <xdr:cNvPr id="96" name="直線コネクタ 95">
          <a:extLst>
            <a:ext uri="{FF2B5EF4-FFF2-40B4-BE49-F238E27FC236}">
              <a16:creationId xmlns:a16="http://schemas.microsoft.com/office/drawing/2014/main" id="{086A525A-1FC6-43E5-A794-88665FC722FB}"/>
            </a:ext>
          </a:extLst>
        </xdr:cNvPr>
        <xdr:cNvCxnSpPr/>
      </xdr:nvCxnSpPr>
      <xdr:spPr>
        <a:xfrm>
          <a:off x="3588385" y="6373676"/>
          <a:ext cx="61976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146322</xdr:rowOff>
    </xdr:from>
    <xdr:to>
      <xdr:col>15</xdr:col>
      <xdr:colOff>187325</xdr:colOff>
      <xdr:row>33</xdr:row>
      <xdr:rowOff>76472</xdr:rowOff>
    </xdr:to>
    <xdr:sp macro="" textlink="">
      <xdr:nvSpPr>
        <xdr:cNvPr id="97" name="楕円 96">
          <a:extLst>
            <a:ext uri="{FF2B5EF4-FFF2-40B4-BE49-F238E27FC236}">
              <a16:creationId xmlns:a16="http://schemas.microsoft.com/office/drawing/2014/main" id="{FF614DB2-C404-45D5-9483-48165A7D2822}"/>
            </a:ext>
          </a:extLst>
        </xdr:cNvPr>
        <xdr:cNvSpPr/>
      </xdr:nvSpPr>
      <xdr:spPr>
        <a:xfrm>
          <a:off x="2867025" y="62804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25672</xdr:rowOff>
    </xdr:from>
    <xdr:to>
      <xdr:col>19</xdr:col>
      <xdr:colOff>136525</xdr:colOff>
      <xdr:row>33</xdr:row>
      <xdr:rowOff>71936</xdr:rowOff>
    </xdr:to>
    <xdr:cxnSp macro="">
      <xdr:nvCxnSpPr>
        <xdr:cNvPr id="98" name="直線コネクタ 97">
          <a:extLst>
            <a:ext uri="{FF2B5EF4-FFF2-40B4-BE49-F238E27FC236}">
              <a16:creationId xmlns:a16="http://schemas.microsoft.com/office/drawing/2014/main" id="{8C0E02B4-C0CE-4267-80F0-BDDF851D7F6C}"/>
            </a:ext>
          </a:extLst>
        </xdr:cNvPr>
        <xdr:cNvCxnSpPr/>
      </xdr:nvCxnSpPr>
      <xdr:spPr>
        <a:xfrm>
          <a:off x="2917825" y="6327412"/>
          <a:ext cx="67056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112395</xdr:rowOff>
    </xdr:from>
    <xdr:to>
      <xdr:col>11</xdr:col>
      <xdr:colOff>187325</xdr:colOff>
      <xdr:row>33</xdr:row>
      <xdr:rowOff>42545</xdr:rowOff>
    </xdr:to>
    <xdr:sp macro="" textlink="">
      <xdr:nvSpPr>
        <xdr:cNvPr id="99" name="楕円 98">
          <a:extLst>
            <a:ext uri="{FF2B5EF4-FFF2-40B4-BE49-F238E27FC236}">
              <a16:creationId xmlns:a16="http://schemas.microsoft.com/office/drawing/2014/main" id="{86B0A3EE-3017-4D11-813C-801093FB630F}"/>
            </a:ext>
          </a:extLst>
        </xdr:cNvPr>
        <xdr:cNvSpPr/>
      </xdr:nvSpPr>
      <xdr:spPr>
        <a:xfrm>
          <a:off x="2196465" y="6246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163195</xdr:rowOff>
    </xdr:from>
    <xdr:to>
      <xdr:col>15</xdr:col>
      <xdr:colOff>136525</xdr:colOff>
      <xdr:row>33</xdr:row>
      <xdr:rowOff>25672</xdr:rowOff>
    </xdr:to>
    <xdr:cxnSp macro="">
      <xdr:nvCxnSpPr>
        <xdr:cNvPr id="100" name="直線コネクタ 99">
          <a:extLst>
            <a:ext uri="{FF2B5EF4-FFF2-40B4-BE49-F238E27FC236}">
              <a16:creationId xmlns:a16="http://schemas.microsoft.com/office/drawing/2014/main" id="{FE9C6912-A459-46FF-8E6B-EDBE464B891B}"/>
            </a:ext>
          </a:extLst>
        </xdr:cNvPr>
        <xdr:cNvCxnSpPr/>
      </xdr:nvCxnSpPr>
      <xdr:spPr>
        <a:xfrm>
          <a:off x="2247265" y="6297295"/>
          <a:ext cx="670560" cy="3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96974</xdr:rowOff>
    </xdr:from>
    <xdr:to>
      <xdr:col>7</xdr:col>
      <xdr:colOff>187325</xdr:colOff>
      <xdr:row>33</xdr:row>
      <xdr:rowOff>27124</xdr:rowOff>
    </xdr:to>
    <xdr:sp macro="" textlink="">
      <xdr:nvSpPr>
        <xdr:cNvPr id="101" name="楕円 100">
          <a:extLst>
            <a:ext uri="{FF2B5EF4-FFF2-40B4-BE49-F238E27FC236}">
              <a16:creationId xmlns:a16="http://schemas.microsoft.com/office/drawing/2014/main" id="{3085B5F1-9E7D-4F14-97D1-190C9AE23778}"/>
            </a:ext>
          </a:extLst>
        </xdr:cNvPr>
        <xdr:cNvSpPr/>
      </xdr:nvSpPr>
      <xdr:spPr>
        <a:xfrm>
          <a:off x="1525905" y="62310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147774</xdr:rowOff>
    </xdr:from>
    <xdr:to>
      <xdr:col>11</xdr:col>
      <xdr:colOff>136525</xdr:colOff>
      <xdr:row>32</xdr:row>
      <xdr:rowOff>163195</xdr:rowOff>
    </xdr:to>
    <xdr:cxnSp macro="">
      <xdr:nvCxnSpPr>
        <xdr:cNvPr id="102" name="直線コネクタ 101">
          <a:extLst>
            <a:ext uri="{FF2B5EF4-FFF2-40B4-BE49-F238E27FC236}">
              <a16:creationId xmlns:a16="http://schemas.microsoft.com/office/drawing/2014/main" id="{A92A3C6D-6D92-44CC-B02D-806C1955D9C3}"/>
            </a:ext>
          </a:extLst>
        </xdr:cNvPr>
        <xdr:cNvCxnSpPr/>
      </xdr:nvCxnSpPr>
      <xdr:spPr>
        <a:xfrm>
          <a:off x="1576705" y="6281874"/>
          <a:ext cx="67056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103" name="n_1aveValue有形固定資産減価償却率">
          <a:extLst>
            <a:ext uri="{FF2B5EF4-FFF2-40B4-BE49-F238E27FC236}">
              <a16:creationId xmlns:a16="http://schemas.microsoft.com/office/drawing/2014/main" id="{12C9578A-FA63-40CD-AF6B-E6047EA1A72D}"/>
            </a:ext>
          </a:extLst>
        </xdr:cNvPr>
        <xdr:cNvSpPr txBox="1"/>
      </xdr:nvSpPr>
      <xdr:spPr>
        <a:xfrm>
          <a:off x="3395989" y="5924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125656</xdr:rowOff>
    </xdr:from>
    <xdr:ext cx="405111" cy="259045"/>
    <xdr:sp macro="" textlink="">
      <xdr:nvSpPr>
        <xdr:cNvPr id="104" name="n_2aveValue有形固定資産減価償却率">
          <a:extLst>
            <a:ext uri="{FF2B5EF4-FFF2-40B4-BE49-F238E27FC236}">
              <a16:creationId xmlns:a16="http://schemas.microsoft.com/office/drawing/2014/main" id="{FCA15F30-B5F0-4E70-8DC3-80E50AC375C4}"/>
            </a:ext>
          </a:extLst>
        </xdr:cNvPr>
        <xdr:cNvSpPr txBox="1"/>
      </xdr:nvSpPr>
      <xdr:spPr>
        <a:xfrm>
          <a:off x="2738129" y="5924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91729</xdr:rowOff>
    </xdr:from>
    <xdr:ext cx="405111" cy="259045"/>
    <xdr:sp macro="" textlink="">
      <xdr:nvSpPr>
        <xdr:cNvPr id="105" name="n_3aveValue有形固定資産減価償却率">
          <a:extLst>
            <a:ext uri="{FF2B5EF4-FFF2-40B4-BE49-F238E27FC236}">
              <a16:creationId xmlns:a16="http://schemas.microsoft.com/office/drawing/2014/main" id="{C9AD09CD-0986-4C50-958E-1BABBDCCFDD2}"/>
            </a:ext>
          </a:extLst>
        </xdr:cNvPr>
        <xdr:cNvSpPr txBox="1"/>
      </xdr:nvSpPr>
      <xdr:spPr>
        <a:xfrm>
          <a:off x="2067569" y="5890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33128</xdr:rowOff>
    </xdr:from>
    <xdr:ext cx="405111" cy="259045"/>
    <xdr:sp macro="" textlink="">
      <xdr:nvSpPr>
        <xdr:cNvPr id="106" name="n_4aveValue有形固定資産減価償却率">
          <a:extLst>
            <a:ext uri="{FF2B5EF4-FFF2-40B4-BE49-F238E27FC236}">
              <a16:creationId xmlns:a16="http://schemas.microsoft.com/office/drawing/2014/main" id="{8744090A-0DF2-4A30-9D9D-12868219D731}"/>
            </a:ext>
          </a:extLst>
        </xdr:cNvPr>
        <xdr:cNvSpPr txBox="1"/>
      </xdr:nvSpPr>
      <xdr:spPr>
        <a:xfrm>
          <a:off x="1397009" y="5831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113864</xdr:rowOff>
    </xdr:from>
    <xdr:ext cx="405111" cy="259045"/>
    <xdr:sp macro="" textlink="">
      <xdr:nvSpPr>
        <xdr:cNvPr id="107" name="n_1mainValue有形固定資産減価償却率">
          <a:extLst>
            <a:ext uri="{FF2B5EF4-FFF2-40B4-BE49-F238E27FC236}">
              <a16:creationId xmlns:a16="http://schemas.microsoft.com/office/drawing/2014/main" id="{0299A667-48D2-4A74-A4F8-A6B984E5AD14}"/>
            </a:ext>
          </a:extLst>
        </xdr:cNvPr>
        <xdr:cNvSpPr txBox="1"/>
      </xdr:nvSpPr>
      <xdr:spPr>
        <a:xfrm>
          <a:off x="3395989" y="6415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67599</xdr:rowOff>
    </xdr:from>
    <xdr:ext cx="405111" cy="259045"/>
    <xdr:sp macro="" textlink="">
      <xdr:nvSpPr>
        <xdr:cNvPr id="108" name="n_2mainValue有形固定資産減価償却率">
          <a:extLst>
            <a:ext uri="{FF2B5EF4-FFF2-40B4-BE49-F238E27FC236}">
              <a16:creationId xmlns:a16="http://schemas.microsoft.com/office/drawing/2014/main" id="{109BAE79-621C-4644-A729-7CDEC229F041}"/>
            </a:ext>
          </a:extLst>
        </xdr:cNvPr>
        <xdr:cNvSpPr txBox="1"/>
      </xdr:nvSpPr>
      <xdr:spPr>
        <a:xfrm>
          <a:off x="2738129" y="636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33672</xdr:rowOff>
    </xdr:from>
    <xdr:ext cx="405111" cy="259045"/>
    <xdr:sp macro="" textlink="">
      <xdr:nvSpPr>
        <xdr:cNvPr id="109" name="n_3mainValue有形固定資産減価償却率">
          <a:extLst>
            <a:ext uri="{FF2B5EF4-FFF2-40B4-BE49-F238E27FC236}">
              <a16:creationId xmlns:a16="http://schemas.microsoft.com/office/drawing/2014/main" id="{CAAC3536-FF07-4ACA-AC12-8D27300122F2}"/>
            </a:ext>
          </a:extLst>
        </xdr:cNvPr>
        <xdr:cNvSpPr txBox="1"/>
      </xdr:nvSpPr>
      <xdr:spPr>
        <a:xfrm>
          <a:off x="2067569" y="633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18251</xdr:rowOff>
    </xdr:from>
    <xdr:ext cx="405111" cy="259045"/>
    <xdr:sp macro="" textlink="">
      <xdr:nvSpPr>
        <xdr:cNvPr id="110" name="n_4mainValue有形固定資産減価償却率">
          <a:extLst>
            <a:ext uri="{FF2B5EF4-FFF2-40B4-BE49-F238E27FC236}">
              <a16:creationId xmlns:a16="http://schemas.microsoft.com/office/drawing/2014/main" id="{C3A8D3C3-34BF-433B-BCDE-04DC79F5C947}"/>
            </a:ext>
          </a:extLst>
        </xdr:cNvPr>
        <xdr:cNvSpPr txBox="1"/>
      </xdr:nvSpPr>
      <xdr:spPr>
        <a:xfrm>
          <a:off x="1397009" y="631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9FF1D124-3954-410F-81BF-B8EF070520F3}"/>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FFF03F5-C334-48D0-8B9E-D1A7A59477A5}"/>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7C1DEAAF-41C8-44BC-B297-CD081F40B011}"/>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[ 224.2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188F7E24-37BA-4361-B367-341AE8695161}"/>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EB1FE7EB-7F18-415B-B409-728177EECFB7}"/>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CD51B737-7714-42F5-8A22-D3BA9F5024CD}"/>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2F91FC87-0AE9-4924-98E9-2502F28C32D1}"/>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77069F4B-4817-41C2-AE19-C68197A429C1}"/>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2DDE2B9A-40D6-486E-9B31-D057AE99CA94}"/>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90C00246-1930-480D-90EB-06FC0F09996C}"/>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ECBE1F98-B541-4BED-A422-41B86621D5BE}"/>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7628259-F17D-463C-A51A-C27CD99FC48A}"/>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C4D1907-04BE-4E2A-8523-1AE89F463376}"/>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債務償還比率は、新規に発行する地方債の抑制を行ってきたことなどにより、類似団体を大きく下回っている。なお、将来負担額は、令和２年以降同水準で推移しており、引き続き維持していく。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6419F01-B123-4FDF-831D-DF3DFF072506}"/>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5B925019-FF12-4703-B48D-92FA7836C3C2}"/>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502BB3A3-7A39-45CE-B987-CE5BA06E6EC7}"/>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D7200D6E-BC33-49D3-BBCD-3CA9323EA566}"/>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3D1C118E-B7BC-43B8-9BD0-1DA7529B4D77}"/>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489BEB5F-6B62-46BB-BFE1-4CDF5332236F}"/>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B1437A8F-0F56-4BA3-A139-F05CF61A1AE8}"/>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7F2199C4-86B4-4196-9E6E-F73C809785E8}"/>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3F9DE500-56E7-4681-8F8A-F657A0514C14}"/>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65383B8C-C678-489E-B223-717992503F0C}"/>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6B65AEB8-C31B-49C2-B417-F63545B5700F}"/>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3E2EBB04-B372-4D5B-8F7A-212933DCC3A3}"/>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1746A73F-F187-40FA-83DE-CD27C736FDA2}"/>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2ECF3D64-E93F-47A3-93A5-329F8E47F897}"/>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83560413-EA5D-497F-8EFC-014197576EB9}"/>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CE6FF398-2F7F-479D-B587-C6665E0B85F4}"/>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1ACD43DE-40FF-4D5D-A657-1057CCDBF647}"/>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F274334E-39DB-4715-AA66-105C14752096}"/>
            </a:ext>
          </a:extLst>
        </xdr:cNvPr>
        <xdr:cNvCxnSpPr/>
      </xdr:nvCxnSpPr>
      <xdr:spPr>
        <a:xfrm flipV="1">
          <a:off x="13027660" y="5160463"/>
          <a:ext cx="1269" cy="1316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CBA180F0-2038-485E-B116-F1EA890F1DE2}"/>
            </a:ext>
          </a:extLst>
        </xdr:cNvPr>
        <xdr:cNvSpPr txBox="1"/>
      </xdr:nvSpPr>
      <xdr:spPr>
        <a:xfrm>
          <a:off x="13080365" y="648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7BF06BC7-2D77-4EC6-9E0E-6F8B74E8718A}"/>
            </a:ext>
          </a:extLst>
        </xdr:cNvPr>
        <xdr:cNvCxnSpPr/>
      </xdr:nvCxnSpPr>
      <xdr:spPr>
        <a:xfrm>
          <a:off x="12963525" y="6477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4D716404-31A4-4098-B13A-6325405AA4A6}"/>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3E2D4855-F253-43A7-A7A9-7A8534976307}"/>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073379DF-082E-425E-940C-25E786131019}"/>
            </a:ext>
          </a:extLst>
        </xdr:cNvPr>
        <xdr:cNvSpPr txBox="1"/>
      </xdr:nvSpPr>
      <xdr:spPr>
        <a:xfrm>
          <a:off x="13080365" y="56969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C15543B2-8027-4B23-9165-0F83E28FCDB6}"/>
            </a:ext>
          </a:extLst>
        </xdr:cNvPr>
        <xdr:cNvSpPr/>
      </xdr:nvSpPr>
      <xdr:spPr>
        <a:xfrm>
          <a:off x="13001625" y="57184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E8B32E47-DB49-40C9-9F5E-18D1AF4F04A3}"/>
            </a:ext>
          </a:extLst>
        </xdr:cNvPr>
        <xdr:cNvSpPr/>
      </xdr:nvSpPr>
      <xdr:spPr>
        <a:xfrm>
          <a:off x="12359005" y="57115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21C76E02-C775-492F-B822-78AE27A5F373}"/>
            </a:ext>
          </a:extLst>
        </xdr:cNvPr>
        <xdr:cNvSpPr/>
      </xdr:nvSpPr>
      <xdr:spPr>
        <a:xfrm>
          <a:off x="11688445" y="57627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BA5D1AEA-C3F4-4E23-9D1E-A5860D76D0F7}"/>
            </a:ext>
          </a:extLst>
        </xdr:cNvPr>
        <xdr:cNvSpPr/>
      </xdr:nvSpPr>
      <xdr:spPr>
        <a:xfrm>
          <a:off x="11017885" y="57312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83FCB93A-4F11-4513-91F8-18975875DDA8}"/>
            </a:ext>
          </a:extLst>
        </xdr:cNvPr>
        <xdr:cNvSpPr/>
      </xdr:nvSpPr>
      <xdr:spPr>
        <a:xfrm>
          <a:off x="10347325" y="5954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ED587B8-A261-483F-907D-2A7F6A2CDF4F}"/>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277FA04-6B84-41CC-B113-A18A3E053DC1}"/>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51495A06-CA42-4E13-AEC7-7D085518396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C9604ACA-A932-4554-815A-8E733BC98ADD}"/>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8EC45BFE-4986-4C29-99B2-A1B947A8D7D7}"/>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155702</xdr:rowOff>
    </xdr:from>
    <xdr:to>
      <xdr:col>76</xdr:col>
      <xdr:colOff>73025</xdr:colOff>
      <xdr:row>28</xdr:row>
      <xdr:rowOff>85852</xdr:rowOff>
    </xdr:to>
    <xdr:sp macro="" textlink="">
      <xdr:nvSpPr>
        <xdr:cNvPr id="157" name="楕円 156">
          <a:extLst>
            <a:ext uri="{FF2B5EF4-FFF2-40B4-BE49-F238E27FC236}">
              <a16:creationId xmlns:a16="http://schemas.microsoft.com/office/drawing/2014/main" id="{2BB5978D-79D1-4ABE-BB74-A7EBB7814E0F}"/>
            </a:ext>
          </a:extLst>
        </xdr:cNvPr>
        <xdr:cNvSpPr/>
      </xdr:nvSpPr>
      <xdr:spPr>
        <a:xfrm>
          <a:off x="13001625" y="54516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7129</xdr:rowOff>
    </xdr:from>
    <xdr:ext cx="469744" cy="259045"/>
    <xdr:sp macro="" textlink="">
      <xdr:nvSpPr>
        <xdr:cNvPr id="158" name="債務償還比率該当値テキスト">
          <a:extLst>
            <a:ext uri="{FF2B5EF4-FFF2-40B4-BE49-F238E27FC236}">
              <a16:creationId xmlns:a16="http://schemas.microsoft.com/office/drawing/2014/main" id="{90B319FF-6A6C-4615-9549-531B2CE7D8FC}"/>
            </a:ext>
          </a:extLst>
        </xdr:cNvPr>
        <xdr:cNvSpPr txBox="1"/>
      </xdr:nvSpPr>
      <xdr:spPr>
        <a:xfrm>
          <a:off x="13080365" y="530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158169</xdr:rowOff>
    </xdr:from>
    <xdr:to>
      <xdr:col>72</xdr:col>
      <xdr:colOff>123825</xdr:colOff>
      <xdr:row>28</xdr:row>
      <xdr:rowOff>88319</xdr:rowOff>
    </xdr:to>
    <xdr:sp macro="" textlink="">
      <xdr:nvSpPr>
        <xdr:cNvPr id="159" name="楕円 158">
          <a:extLst>
            <a:ext uri="{FF2B5EF4-FFF2-40B4-BE49-F238E27FC236}">
              <a16:creationId xmlns:a16="http://schemas.microsoft.com/office/drawing/2014/main" id="{2027CA78-CD5B-4531-A296-F9DE21619444}"/>
            </a:ext>
          </a:extLst>
        </xdr:cNvPr>
        <xdr:cNvSpPr/>
      </xdr:nvSpPr>
      <xdr:spPr>
        <a:xfrm>
          <a:off x="12359005" y="54540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35052</xdr:rowOff>
    </xdr:from>
    <xdr:to>
      <xdr:col>76</xdr:col>
      <xdr:colOff>22225</xdr:colOff>
      <xdr:row>28</xdr:row>
      <xdr:rowOff>37519</xdr:rowOff>
    </xdr:to>
    <xdr:cxnSp macro="">
      <xdr:nvCxnSpPr>
        <xdr:cNvPr id="160" name="直線コネクタ 159">
          <a:extLst>
            <a:ext uri="{FF2B5EF4-FFF2-40B4-BE49-F238E27FC236}">
              <a16:creationId xmlns:a16="http://schemas.microsoft.com/office/drawing/2014/main" id="{07517B7C-0E8D-400B-A8A7-72B0756DF520}"/>
            </a:ext>
          </a:extLst>
        </xdr:cNvPr>
        <xdr:cNvCxnSpPr/>
      </xdr:nvCxnSpPr>
      <xdr:spPr>
        <a:xfrm flipV="1">
          <a:off x="12409805" y="5498592"/>
          <a:ext cx="619760" cy="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71075</xdr:rowOff>
    </xdr:from>
    <xdr:to>
      <xdr:col>68</xdr:col>
      <xdr:colOff>123825</xdr:colOff>
      <xdr:row>29</xdr:row>
      <xdr:rowOff>1225</xdr:rowOff>
    </xdr:to>
    <xdr:sp macro="" textlink="">
      <xdr:nvSpPr>
        <xdr:cNvPr id="161" name="楕円 160">
          <a:extLst>
            <a:ext uri="{FF2B5EF4-FFF2-40B4-BE49-F238E27FC236}">
              <a16:creationId xmlns:a16="http://schemas.microsoft.com/office/drawing/2014/main" id="{1EA29ED0-16C6-4AD1-8004-48B80A58012F}"/>
            </a:ext>
          </a:extLst>
        </xdr:cNvPr>
        <xdr:cNvSpPr/>
      </xdr:nvSpPr>
      <xdr:spPr>
        <a:xfrm>
          <a:off x="11688445" y="55346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37519</xdr:rowOff>
    </xdr:from>
    <xdr:to>
      <xdr:col>72</xdr:col>
      <xdr:colOff>73025</xdr:colOff>
      <xdr:row>28</xdr:row>
      <xdr:rowOff>121875</xdr:rowOff>
    </xdr:to>
    <xdr:cxnSp macro="">
      <xdr:nvCxnSpPr>
        <xdr:cNvPr id="162" name="直線コネクタ 161">
          <a:extLst>
            <a:ext uri="{FF2B5EF4-FFF2-40B4-BE49-F238E27FC236}">
              <a16:creationId xmlns:a16="http://schemas.microsoft.com/office/drawing/2014/main" id="{5A067B7A-4023-43E2-A7C4-AC0716958846}"/>
            </a:ext>
          </a:extLst>
        </xdr:cNvPr>
        <xdr:cNvCxnSpPr/>
      </xdr:nvCxnSpPr>
      <xdr:spPr>
        <a:xfrm flipV="1">
          <a:off x="11739245" y="5501059"/>
          <a:ext cx="670560" cy="8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4608</xdr:rowOff>
    </xdr:from>
    <xdr:to>
      <xdr:col>64</xdr:col>
      <xdr:colOff>123825</xdr:colOff>
      <xdr:row>28</xdr:row>
      <xdr:rowOff>106208</xdr:rowOff>
    </xdr:to>
    <xdr:sp macro="" textlink="">
      <xdr:nvSpPr>
        <xdr:cNvPr id="163" name="楕円 162">
          <a:extLst>
            <a:ext uri="{FF2B5EF4-FFF2-40B4-BE49-F238E27FC236}">
              <a16:creationId xmlns:a16="http://schemas.microsoft.com/office/drawing/2014/main" id="{1BC84112-160E-4598-9AA1-AB6B232BD30B}"/>
            </a:ext>
          </a:extLst>
        </xdr:cNvPr>
        <xdr:cNvSpPr/>
      </xdr:nvSpPr>
      <xdr:spPr>
        <a:xfrm>
          <a:off x="11017885" y="546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55408</xdr:rowOff>
    </xdr:from>
    <xdr:to>
      <xdr:col>68</xdr:col>
      <xdr:colOff>73025</xdr:colOff>
      <xdr:row>28</xdr:row>
      <xdr:rowOff>121875</xdr:rowOff>
    </xdr:to>
    <xdr:cxnSp macro="">
      <xdr:nvCxnSpPr>
        <xdr:cNvPr id="164" name="直線コネクタ 163">
          <a:extLst>
            <a:ext uri="{FF2B5EF4-FFF2-40B4-BE49-F238E27FC236}">
              <a16:creationId xmlns:a16="http://schemas.microsoft.com/office/drawing/2014/main" id="{537D4287-62A9-42FA-A17E-3EF6F311EC40}"/>
            </a:ext>
          </a:extLst>
        </xdr:cNvPr>
        <xdr:cNvCxnSpPr/>
      </xdr:nvCxnSpPr>
      <xdr:spPr>
        <a:xfrm>
          <a:off x="11068685" y="5518948"/>
          <a:ext cx="670560" cy="6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42735</xdr:rowOff>
    </xdr:from>
    <xdr:to>
      <xdr:col>60</xdr:col>
      <xdr:colOff>123825</xdr:colOff>
      <xdr:row>29</xdr:row>
      <xdr:rowOff>144335</xdr:rowOff>
    </xdr:to>
    <xdr:sp macro="" textlink="">
      <xdr:nvSpPr>
        <xdr:cNvPr id="165" name="楕円 164">
          <a:extLst>
            <a:ext uri="{FF2B5EF4-FFF2-40B4-BE49-F238E27FC236}">
              <a16:creationId xmlns:a16="http://schemas.microsoft.com/office/drawing/2014/main" id="{DBCEC033-EC84-4B96-8832-92D69EA7AF65}"/>
            </a:ext>
          </a:extLst>
        </xdr:cNvPr>
        <xdr:cNvSpPr/>
      </xdr:nvSpPr>
      <xdr:spPr>
        <a:xfrm>
          <a:off x="10347325" y="567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55408</xdr:rowOff>
    </xdr:from>
    <xdr:to>
      <xdr:col>64</xdr:col>
      <xdr:colOff>73025</xdr:colOff>
      <xdr:row>29</xdr:row>
      <xdr:rowOff>93535</xdr:rowOff>
    </xdr:to>
    <xdr:cxnSp macro="">
      <xdr:nvCxnSpPr>
        <xdr:cNvPr id="166" name="直線コネクタ 165">
          <a:extLst>
            <a:ext uri="{FF2B5EF4-FFF2-40B4-BE49-F238E27FC236}">
              <a16:creationId xmlns:a16="http://schemas.microsoft.com/office/drawing/2014/main" id="{EE145848-BE5A-47FD-B1E5-86B6C3D7A90D}"/>
            </a:ext>
          </a:extLst>
        </xdr:cNvPr>
        <xdr:cNvCxnSpPr/>
      </xdr:nvCxnSpPr>
      <xdr:spPr>
        <a:xfrm flipV="1">
          <a:off x="10398125" y="5518948"/>
          <a:ext cx="670560" cy="205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a:extLst>
            <a:ext uri="{FF2B5EF4-FFF2-40B4-BE49-F238E27FC236}">
              <a16:creationId xmlns:a16="http://schemas.microsoft.com/office/drawing/2014/main" id="{C71D23F1-F441-40FF-B9AC-C46E43A50B71}"/>
            </a:ext>
          </a:extLst>
        </xdr:cNvPr>
        <xdr:cNvSpPr txBox="1"/>
      </xdr:nvSpPr>
      <xdr:spPr>
        <a:xfrm>
          <a:off x="12185092" y="5800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8" name="n_2aveValue債務償還比率">
          <a:extLst>
            <a:ext uri="{FF2B5EF4-FFF2-40B4-BE49-F238E27FC236}">
              <a16:creationId xmlns:a16="http://schemas.microsoft.com/office/drawing/2014/main" id="{6D7F667B-9D6B-4109-90D1-26C1A0F3E3B3}"/>
            </a:ext>
          </a:extLst>
        </xdr:cNvPr>
        <xdr:cNvSpPr txBox="1"/>
      </xdr:nvSpPr>
      <xdr:spPr>
        <a:xfrm>
          <a:off x="11527232" y="5851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9" name="n_3aveValue債務償還比率">
          <a:extLst>
            <a:ext uri="{FF2B5EF4-FFF2-40B4-BE49-F238E27FC236}">
              <a16:creationId xmlns:a16="http://schemas.microsoft.com/office/drawing/2014/main" id="{3B7BA816-3149-4959-B548-8CAED8773872}"/>
            </a:ext>
          </a:extLst>
        </xdr:cNvPr>
        <xdr:cNvSpPr txBox="1"/>
      </xdr:nvSpPr>
      <xdr:spPr>
        <a:xfrm>
          <a:off x="10856672" y="582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70" name="n_4aveValue債務償還比率">
          <a:extLst>
            <a:ext uri="{FF2B5EF4-FFF2-40B4-BE49-F238E27FC236}">
              <a16:creationId xmlns:a16="http://schemas.microsoft.com/office/drawing/2014/main" id="{2391A408-3C69-4A60-A077-E8DA424A9EAE}"/>
            </a:ext>
          </a:extLst>
        </xdr:cNvPr>
        <xdr:cNvSpPr txBox="1"/>
      </xdr:nvSpPr>
      <xdr:spPr>
        <a:xfrm>
          <a:off x="10186112" y="6043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104846</xdr:rowOff>
    </xdr:from>
    <xdr:ext cx="469744" cy="259045"/>
    <xdr:sp macro="" textlink="">
      <xdr:nvSpPr>
        <xdr:cNvPr id="171" name="n_1mainValue債務償還比率">
          <a:extLst>
            <a:ext uri="{FF2B5EF4-FFF2-40B4-BE49-F238E27FC236}">
              <a16:creationId xmlns:a16="http://schemas.microsoft.com/office/drawing/2014/main" id="{91E73345-AD9F-43F8-90EF-D7926DF6F532}"/>
            </a:ext>
          </a:extLst>
        </xdr:cNvPr>
        <xdr:cNvSpPr txBox="1"/>
      </xdr:nvSpPr>
      <xdr:spPr>
        <a:xfrm>
          <a:off x="12185092" y="5233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17752</xdr:rowOff>
    </xdr:from>
    <xdr:ext cx="469744" cy="259045"/>
    <xdr:sp macro="" textlink="">
      <xdr:nvSpPr>
        <xdr:cNvPr id="172" name="n_2mainValue債務償還比率">
          <a:extLst>
            <a:ext uri="{FF2B5EF4-FFF2-40B4-BE49-F238E27FC236}">
              <a16:creationId xmlns:a16="http://schemas.microsoft.com/office/drawing/2014/main" id="{77EA94A4-42F7-44DD-81F5-E901F69256BB}"/>
            </a:ext>
          </a:extLst>
        </xdr:cNvPr>
        <xdr:cNvSpPr txBox="1"/>
      </xdr:nvSpPr>
      <xdr:spPr>
        <a:xfrm>
          <a:off x="11527232" y="531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122735</xdr:rowOff>
    </xdr:from>
    <xdr:ext cx="469744" cy="259045"/>
    <xdr:sp macro="" textlink="">
      <xdr:nvSpPr>
        <xdr:cNvPr id="173" name="n_3mainValue債務償還比率">
          <a:extLst>
            <a:ext uri="{FF2B5EF4-FFF2-40B4-BE49-F238E27FC236}">
              <a16:creationId xmlns:a16="http://schemas.microsoft.com/office/drawing/2014/main" id="{71DFD54F-49A1-489B-9E29-56483F0D1BC4}"/>
            </a:ext>
          </a:extLst>
        </xdr:cNvPr>
        <xdr:cNvSpPr txBox="1"/>
      </xdr:nvSpPr>
      <xdr:spPr>
        <a:xfrm>
          <a:off x="10856672" y="5250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160862</xdr:rowOff>
    </xdr:from>
    <xdr:ext cx="469744" cy="259045"/>
    <xdr:sp macro="" textlink="">
      <xdr:nvSpPr>
        <xdr:cNvPr id="174" name="n_4mainValue債務償還比率">
          <a:extLst>
            <a:ext uri="{FF2B5EF4-FFF2-40B4-BE49-F238E27FC236}">
              <a16:creationId xmlns:a16="http://schemas.microsoft.com/office/drawing/2014/main" id="{A39161DC-D50E-4346-AC04-AB98F3284D4D}"/>
            </a:ext>
          </a:extLst>
        </xdr:cNvPr>
        <xdr:cNvSpPr txBox="1"/>
      </xdr:nvSpPr>
      <xdr:spPr>
        <a:xfrm>
          <a:off x="10186112" y="545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CAA2988F-81DC-4269-8BAD-9CF277061321}"/>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F64CCAB2-4A6A-41C7-A6D4-D073B0C18383}"/>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94135E41-09BD-441B-B740-417B3234E79A}"/>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97722B5A-CADD-473A-A9A4-97EE8C729C74}"/>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9FF79FB7-9498-4636-B801-D5FD20776AD1}"/>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4E5CA29C-8CB8-4335-BF62-60DD9C2C1336}"/>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E50E5F0-E815-4251-8A66-832E85103AC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FD674A0-9D35-490B-A337-6EAB0616044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F4D350A-7135-49AB-9DDE-5505CCF968D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BFF837F-94D9-417B-9832-E9E641B3865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4B022CF-B2C3-451E-96E8-458CD194077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092F00E-5E33-4179-AF37-CC94529F8D5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F952EF-ECCA-40D8-A53E-6BCF1FE86F0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0B5C784-76DA-4304-8972-BD42200C837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0120C14-B830-40F5-B3B1-9BFF24E4338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E8CE9FF-E2F1-483A-A65F-D1951D987A2D}"/>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17,426
17,231
14.38
6,881,045
6,441,026
399,247
4,589,372
2,748,905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58592D4-834A-4D6E-84E8-0B3BE2F8FE9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8F85FBE-5581-4118-9E5F-0244D8692B2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D705A02-AAEA-4615-9277-62A6C04B77D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7E9C9BC-079E-4DF9-8FE5-4B7743BF545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0B0C2F2-5074-4DAF-A10E-89DF4B0EFE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EB4A9A4-2E8E-4805-A7DA-CCFFB2D7A4E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1FE85FA-38B9-4B87-98C5-B07AAE1DE63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2931767-D0EE-4081-AD23-06034A794CD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E65C401-F54C-4AC7-B0D7-9312C9E907D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986E938-BB6E-4ADA-BA1A-942A7579F21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20A5FAE-7960-4029-8FE8-35F9E3E9FEF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B588BCA-A163-447E-96F8-6628F6E1014D}"/>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1BC3E28-21CA-4F3F-AD55-2E8AA231E44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5C04F31-6A59-43AD-9D71-485149B59C6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42C3764-9468-404C-91E8-906F08FC537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E40C577-E0AC-4645-AFF8-E7C4B53294C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A8487FD-7609-4B92-8970-0906B27EA71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8C40E2E-2DF6-43DE-B8FA-F1B2F5FE7E2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F4D85DB-DCD9-482C-95ED-29218C0D6FA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9B6D50D-2EB3-488A-BA77-3A156D81C86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066E35A-43B4-419B-8BE9-98BCBE6E4A1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2ECE6F3-CC65-48E1-9896-D03DF34BF60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0EA37B5-26D7-4D5A-9005-E864BAF9ADA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E57935A-E555-4D97-B754-3B59937F45B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33E2C64-348A-43BC-87CA-751BEA7606DB}"/>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03018E0-593A-49A1-827D-110E719AF7F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7F1937C-02D4-45B9-8B70-73623FFAA1B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F1C5BE0-8535-413C-AEE7-BDF4D3F551F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75D6B51-105F-4BA9-A516-ED97BCB1FF3F}"/>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D7A3055-541D-454C-AC5F-09FC42501C5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6065898-AA0C-4F74-8090-81BE2724D5E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6604F34-0413-46CD-BE62-9172D62CCD56}"/>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E1D77C6-56C4-445B-8F72-CE68AE56B342}"/>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32F37C3-344C-4F4E-80DE-43643AEF3446}"/>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B0F43D0-40E0-4B32-8563-818C2DE15E18}"/>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64689D3-672D-48EB-8B8C-43B7879CC889}"/>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D5611A5-416D-414F-8FBE-E4E91C367942}"/>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4E4670E-0575-4D0E-949B-DA36F60F6B82}"/>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1DD5A9A-B5D5-4028-883D-1727D0E19CF1}"/>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4F0D569-0B18-4BAD-B42C-5CE2FECC6482}"/>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3F39F04-5C3F-4BFE-AE9D-6177E30C6CD3}"/>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5E6EB64-A1E7-44E4-9207-84EF79514815}"/>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666847F-4DAC-4B62-945F-5719693441F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F2F11D1-808D-48CC-9159-54418526404D}"/>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93AEC6C-BA87-4CE3-BD7F-EFD12C53231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54CD74E9-4A66-42E9-99B0-6CD25CF38D7D}"/>
            </a:ext>
          </a:extLst>
        </xdr:cNvPr>
        <xdr:cNvCxnSpPr/>
      </xdr:nvCxnSpPr>
      <xdr:spPr>
        <a:xfrm flipV="1">
          <a:off x="4086225" y="5671185"/>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F879BAA4-5276-4A83-A25F-02C5F4C99EBD}"/>
            </a:ext>
          </a:extLst>
        </xdr:cNvPr>
        <xdr:cNvSpPr txBox="1"/>
      </xdr:nvSpPr>
      <xdr:spPr>
        <a:xfrm>
          <a:off x="4124960"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5DEC6631-F0BB-40B6-A154-4AA6DEF30551}"/>
            </a:ext>
          </a:extLst>
        </xdr:cNvPr>
        <xdr:cNvCxnSpPr/>
      </xdr:nvCxnSpPr>
      <xdr:spPr>
        <a:xfrm>
          <a:off x="4020820" y="698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2F593A90-E01C-4820-BBBE-4C950822D888}"/>
            </a:ext>
          </a:extLst>
        </xdr:cNvPr>
        <xdr:cNvSpPr txBox="1"/>
      </xdr:nvSpPr>
      <xdr:spPr>
        <a:xfrm>
          <a:off x="4124960" y="545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83F23161-D81B-41F2-A1EE-EE51FCDC3B90}"/>
            </a:ext>
          </a:extLst>
        </xdr:cNvPr>
        <xdr:cNvCxnSpPr/>
      </xdr:nvCxnSpPr>
      <xdr:spPr>
        <a:xfrm>
          <a:off x="4020820" y="5671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a:extLst>
            <a:ext uri="{FF2B5EF4-FFF2-40B4-BE49-F238E27FC236}">
              <a16:creationId xmlns:a16="http://schemas.microsoft.com/office/drawing/2014/main" id="{3E1C8D42-2198-4DE0-8DEC-AB60786A338A}"/>
            </a:ext>
          </a:extLst>
        </xdr:cNvPr>
        <xdr:cNvSpPr txBox="1"/>
      </xdr:nvSpPr>
      <xdr:spPr>
        <a:xfrm>
          <a:off x="412496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6905790A-F832-4CD2-8B70-F60A171C8B05}"/>
            </a:ext>
          </a:extLst>
        </xdr:cNvPr>
        <xdr:cNvSpPr/>
      </xdr:nvSpPr>
      <xdr:spPr>
        <a:xfrm>
          <a:off x="4036060" y="6449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37BB67C0-C307-4EDB-BCB3-088CFD1CF9B8}"/>
            </a:ext>
          </a:extLst>
        </xdr:cNvPr>
        <xdr:cNvSpPr/>
      </xdr:nvSpPr>
      <xdr:spPr>
        <a:xfrm>
          <a:off x="3312160" y="6424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F4E3E2FB-E49B-4B2C-9D9D-A1203B73C322}"/>
            </a:ext>
          </a:extLst>
        </xdr:cNvPr>
        <xdr:cNvSpPr/>
      </xdr:nvSpPr>
      <xdr:spPr>
        <a:xfrm>
          <a:off x="25146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64CC2CCF-2FFE-4DBD-908A-1118374C5CDC}"/>
            </a:ext>
          </a:extLst>
        </xdr:cNvPr>
        <xdr:cNvSpPr/>
      </xdr:nvSpPr>
      <xdr:spPr>
        <a:xfrm>
          <a:off x="17399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B52CF843-750E-4F7F-9BD1-FB45BD049BEA}"/>
            </a:ext>
          </a:extLst>
        </xdr:cNvPr>
        <xdr:cNvSpPr/>
      </xdr:nvSpPr>
      <xdr:spPr>
        <a:xfrm>
          <a:off x="965200" y="634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33C349F-5322-4EBC-B116-14BB522DEEF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94A0541-4A75-4D26-85DF-285A705B60CA}"/>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237A90F-A09B-4F40-989C-753011BA7BC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7D22749-3223-4AB4-8CAC-7BC0F481FCA6}"/>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A3FF9E8-0DC8-4EEA-8E2D-F12623C77961}"/>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160655</xdr:rowOff>
    </xdr:from>
    <xdr:to>
      <xdr:col>24</xdr:col>
      <xdr:colOff>114300</xdr:colOff>
      <xdr:row>39</xdr:row>
      <xdr:rowOff>90805</xdr:rowOff>
    </xdr:to>
    <xdr:sp macro="" textlink="">
      <xdr:nvSpPr>
        <xdr:cNvPr id="73" name="楕円 72">
          <a:extLst>
            <a:ext uri="{FF2B5EF4-FFF2-40B4-BE49-F238E27FC236}">
              <a16:creationId xmlns:a16="http://schemas.microsoft.com/office/drawing/2014/main" id="{832FE15A-C085-454F-8C22-70EBD558A05E}"/>
            </a:ext>
          </a:extLst>
        </xdr:cNvPr>
        <xdr:cNvSpPr/>
      </xdr:nvSpPr>
      <xdr:spPr>
        <a:xfrm>
          <a:off x="4036060" y="65309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139082</xdr:rowOff>
    </xdr:from>
    <xdr:ext cx="405111" cy="259045"/>
    <xdr:sp macro="" textlink="">
      <xdr:nvSpPr>
        <xdr:cNvPr id="74" name="【道路】&#10;有形固定資産減価償却率該当値テキスト">
          <a:extLst>
            <a:ext uri="{FF2B5EF4-FFF2-40B4-BE49-F238E27FC236}">
              <a16:creationId xmlns:a16="http://schemas.microsoft.com/office/drawing/2014/main" id="{13AF30AF-5D63-4B82-9750-8F97ED0E994C}"/>
            </a:ext>
          </a:extLst>
        </xdr:cNvPr>
        <xdr:cNvSpPr txBox="1"/>
      </xdr:nvSpPr>
      <xdr:spPr>
        <a:xfrm>
          <a:off x="4124960" y="650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143510</xdr:rowOff>
    </xdr:from>
    <xdr:to>
      <xdr:col>20</xdr:col>
      <xdr:colOff>38100</xdr:colOff>
      <xdr:row>39</xdr:row>
      <xdr:rowOff>73660</xdr:rowOff>
    </xdr:to>
    <xdr:sp macro="" textlink="">
      <xdr:nvSpPr>
        <xdr:cNvPr id="75" name="楕円 74">
          <a:extLst>
            <a:ext uri="{FF2B5EF4-FFF2-40B4-BE49-F238E27FC236}">
              <a16:creationId xmlns:a16="http://schemas.microsoft.com/office/drawing/2014/main" id="{2E2ACDE2-64A4-4312-A162-191BF9FFA162}"/>
            </a:ext>
          </a:extLst>
        </xdr:cNvPr>
        <xdr:cNvSpPr/>
      </xdr:nvSpPr>
      <xdr:spPr>
        <a:xfrm>
          <a:off x="3312160" y="65138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22860</xdr:rowOff>
    </xdr:from>
    <xdr:to>
      <xdr:col>24</xdr:col>
      <xdr:colOff>63500</xdr:colOff>
      <xdr:row>39</xdr:row>
      <xdr:rowOff>40005</xdr:rowOff>
    </xdr:to>
    <xdr:cxnSp macro="">
      <xdr:nvCxnSpPr>
        <xdr:cNvPr id="76" name="直線コネクタ 75">
          <a:extLst>
            <a:ext uri="{FF2B5EF4-FFF2-40B4-BE49-F238E27FC236}">
              <a16:creationId xmlns:a16="http://schemas.microsoft.com/office/drawing/2014/main" id="{C9B2AA38-E98D-41E4-A1F0-A31202CE97D6}"/>
            </a:ext>
          </a:extLst>
        </xdr:cNvPr>
        <xdr:cNvCxnSpPr/>
      </xdr:nvCxnSpPr>
      <xdr:spPr>
        <a:xfrm>
          <a:off x="3355340" y="6560820"/>
          <a:ext cx="7315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65405</xdr:rowOff>
    </xdr:from>
    <xdr:to>
      <xdr:col>15</xdr:col>
      <xdr:colOff>101600</xdr:colOff>
      <xdr:row>38</xdr:row>
      <xdr:rowOff>167005</xdr:rowOff>
    </xdr:to>
    <xdr:sp macro="" textlink="">
      <xdr:nvSpPr>
        <xdr:cNvPr id="77" name="楕円 76">
          <a:extLst>
            <a:ext uri="{FF2B5EF4-FFF2-40B4-BE49-F238E27FC236}">
              <a16:creationId xmlns:a16="http://schemas.microsoft.com/office/drawing/2014/main" id="{7835BE09-A489-41B5-AF13-985E6F974E67}"/>
            </a:ext>
          </a:extLst>
        </xdr:cNvPr>
        <xdr:cNvSpPr/>
      </xdr:nvSpPr>
      <xdr:spPr>
        <a:xfrm>
          <a:off x="25146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116205</xdr:rowOff>
    </xdr:from>
    <xdr:to>
      <xdr:col>19</xdr:col>
      <xdr:colOff>177800</xdr:colOff>
      <xdr:row>39</xdr:row>
      <xdr:rowOff>22860</xdr:rowOff>
    </xdr:to>
    <xdr:cxnSp macro="">
      <xdr:nvCxnSpPr>
        <xdr:cNvPr id="78" name="直線コネクタ 77">
          <a:extLst>
            <a:ext uri="{FF2B5EF4-FFF2-40B4-BE49-F238E27FC236}">
              <a16:creationId xmlns:a16="http://schemas.microsoft.com/office/drawing/2014/main" id="{A4169C31-5158-4EAD-90DE-6DD3C36FFF30}"/>
            </a:ext>
          </a:extLst>
        </xdr:cNvPr>
        <xdr:cNvCxnSpPr/>
      </xdr:nvCxnSpPr>
      <xdr:spPr>
        <a:xfrm>
          <a:off x="2565400" y="6486525"/>
          <a:ext cx="78994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57785</xdr:rowOff>
    </xdr:from>
    <xdr:to>
      <xdr:col>10</xdr:col>
      <xdr:colOff>165100</xdr:colOff>
      <xdr:row>38</xdr:row>
      <xdr:rowOff>159385</xdr:rowOff>
    </xdr:to>
    <xdr:sp macro="" textlink="">
      <xdr:nvSpPr>
        <xdr:cNvPr id="79" name="楕円 78">
          <a:extLst>
            <a:ext uri="{FF2B5EF4-FFF2-40B4-BE49-F238E27FC236}">
              <a16:creationId xmlns:a16="http://schemas.microsoft.com/office/drawing/2014/main" id="{5E6D416A-2200-47A4-B2E9-49819A80740B}"/>
            </a:ext>
          </a:extLst>
        </xdr:cNvPr>
        <xdr:cNvSpPr/>
      </xdr:nvSpPr>
      <xdr:spPr>
        <a:xfrm>
          <a:off x="17399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108585</xdr:rowOff>
    </xdr:from>
    <xdr:to>
      <xdr:col>15</xdr:col>
      <xdr:colOff>50800</xdr:colOff>
      <xdr:row>38</xdr:row>
      <xdr:rowOff>116205</xdr:rowOff>
    </xdr:to>
    <xdr:cxnSp macro="">
      <xdr:nvCxnSpPr>
        <xdr:cNvPr id="80" name="直線コネクタ 79">
          <a:extLst>
            <a:ext uri="{FF2B5EF4-FFF2-40B4-BE49-F238E27FC236}">
              <a16:creationId xmlns:a16="http://schemas.microsoft.com/office/drawing/2014/main" id="{0E32E209-21F7-427B-8554-2B746C821C81}"/>
            </a:ext>
          </a:extLst>
        </xdr:cNvPr>
        <xdr:cNvCxnSpPr/>
      </xdr:nvCxnSpPr>
      <xdr:spPr>
        <a:xfrm>
          <a:off x="1790700" y="6478905"/>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29210</xdr:rowOff>
    </xdr:from>
    <xdr:to>
      <xdr:col>6</xdr:col>
      <xdr:colOff>38100</xdr:colOff>
      <xdr:row>38</xdr:row>
      <xdr:rowOff>130810</xdr:rowOff>
    </xdr:to>
    <xdr:sp macro="" textlink="">
      <xdr:nvSpPr>
        <xdr:cNvPr id="81" name="楕円 80">
          <a:extLst>
            <a:ext uri="{FF2B5EF4-FFF2-40B4-BE49-F238E27FC236}">
              <a16:creationId xmlns:a16="http://schemas.microsoft.com/office/drawing/2014/main" id="{9B96EB95-4213-49D5-850B-3328BA6565ED}"/>
            </a:ext>
          </a:extLst>
        </xdr:cNvPr>
        <xdr:cNvSpPr/>
      </xdr:nvSpPr>
      <xdr:spPr>
        <a:xfrm>
          <a:off x="965200" y="63995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80010</xdr:rowOff>
    </xdr:from>
    <xdr:to>
      <xdr:col>10</xdr:col>
      <xdr:colOff>114300</xdr:colOff>
      <xdr:row>38</xdr:row>
      <xdr:rowOff>108585</xdr:rowOff>
    </xdr:to>
    <xdr:cxnSp macro="">
      <xdr:nvCxnSpPr>
        <xdr:cNvPr id="82" name="直線コネクタ 81">
          <a:extLst>
            <a:ext uri="{FF2B5EF4-FFF2-40B4-BE49-F238E27FC236}">
              <a16:creationId xmlns:a16="http://schemas.microsoft.com/office/drawing/2014/main" id="{83F94C07-F326-4BC2-AD90-2EF6A4D63026}"/>
            </a:ext>
          </a:extLst>
        </xdr:cNvPr>
        <xdr:cNvCxnSpPr/>
      </xdr:nvCxnSpPr>
      <xdr:spPr>
        <a:xfrm>
          <a:off x="1008380" y="645033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a:extLst>
            <a:ext uri="{FF2B5EF4-FFF2-40B4-BE49-F238E27FC236}">
              <a16:creationId xmlns:a16="http://schemas.microsoft.com/office/drawing/2014/main" id="{71FEF0C6-11FC-43EF-9545-671CF943648B}"/>
            </a:ext>
          </a:extLst>
        </xdr:cNvPr>
        <xdr:cNvSpPr txBox="1"/>
      </xdr:nvSpPr>
      <xdr:spPr>
        <a:xfrm>
          <a:off x="317056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4462</xdr:rowOff>
    </xdr:from>
    <xdr:ext cx="405111" cy="259045"/>
    <xdr:sp macro="" textlink="">
      <xdr:nvSpPr>
        <xdr:cNvPr id="84" name="n_2aveValue【道路】&#10;有形固定資産減価償却率">
          <a:extLst>
            <a:ext uri="{FF2B5EF4-FFF2-40B4-BE49-F238E27FC236}">
              <a16:creationId xmlns:a16="http://schemas.microsoft.com/office/drawing/2014/main" id="{BFFE7C7E-7F28-4311-BDB4-1838F730A55D}"/>
            </a:ext>
          </a:extLst>
        </xdr:cNvPr>
        <xdr:cNvSpPr txBox="1"/>
      </xdr:nvSpPr>
      <xdr:spPr>
        <a:xfrm>
          <a:off x="238570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149242</xdr:rowOff>
    </xdr:from>
    <xdr:ext cx="405111" cy="259045"/>
    <xdr:sp macro="" textlink="">
      <xdr:nvSpPr>
        <xdr:cNvPr id="85" name="n_3aveValue【道路】&#10;有形固定資産減価償却率">
          <a:extLst>
            <a:ext uri="{FF2B5EF4-FFF2-40B4-BE49-F238E27FC236}">
              <a16:creationId xmlns:a16="http://schemas.microsoft.com/office/drawing/2014/main" id="{6649BD92-24E2-4CCF-B503-CD366309FF25}"/>
            </a:ext>
          </a:extLst>
        </xdr:cNvPr>
        <xdr:cNvSpPr txBox="1"/>
      </xdr:nvSpPr>
      <xdr:spPr>
        <a:xfrm>
          <a:off x="161100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86" name="n_4aveValue【道路】&#10;有形固定資産減価償却率">
          <a:extLst>
            <a:ext uri="{FF2B5EF4-FFF2-40B4-BE49-F238E27FC236}">
              <a16:creationId xmlns:a16="http://schemas.microsoft.com/office/drawing/2014/main" id="{82BA13DD-F456-4353-871B-1D600C1E346B}"/>
            </a:ext>
          </a:extLst>
        </xdr:cNvPr>
        <xdr:cNvSpPr txBox="1"/>
      </xdr:nvSpPr>
      <xdr:spPr>
        <a:xfrm>
          <a:off x="83630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64787</xdr:rowOff>
    </xdr:from>
    <xdr:ext cx="405111" cy="259045"/>
    <xdr:sp macro="" textlink="">
      <xdr:nvSpPr>
        <xdr:cNvPr id="87" name="n_1mainValue【道路】&#10;有形固定資産減価償却率">
          <a:extLst>
            <a:ext uri="{FF2B5EF4-FFF2-40B4-BE49-F238E27FC236}">
              <a16:creationId xmlns:a16="http://schemas.microsoft.com/office/drawing/2014/main" id="{FFE2C35A-4AC7-4B48-A385-CB7513562959}"/>
            </a:ext>
          </a:extLst>
        </xdr:cNvPr>
        <xdr:cNvSpPr txBox="1"/>
      </xdr:nvSpPr>
      <xdr:spPr>
        <a:xfrm>
          <a:off x="317056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158132</xdr:rowOff>
    </xdr:from>
    <xdr:ext cx="405111" cy="259045"/>
    <xdr:sp macro="" textlink="">
      <xdr:nvSpPr>
        <xdr:cNvPr id="88" name="n_2mainValue【道路】&#10;有形固定資産減価償却率">
          <a:extLst>
            <a:ext uri="{FF2B5EF4-FFF2-40B4-BE49-F238E27FC236}">
              <a16:creationId xmlns:a16="http://schemas.microsoft.com/office/drawing/2014/main" id="{3D226A4C-AB5D-4C97-ACDF-7C56D7B6C72E}"/>
            </a:ext>
          </a:extLst>
        </xdr:cNvPr>
        <xdr:cNvSpPr txBox="1"/>
      </xdr:nvSpPr>
      <xdr:spPr>
        <a:xfrm>
          <a:off x="2385704" y="652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150512</xdr:rowOff>
    </xdr:from>
    <xdr:ext cx="405111" cy="259045"/>
    <xdr:sp macro="" textlink="">
      <xdr:nvSpPr>
        <xdr:cNvPr id="89" name="n_3mainValue【道路】&#10;有形固定資産減価償却率">
          <a:extLst>
            <a:ext uri="{FF2B5EF4-FFF2-40B4-BE49-F238E27FC236}">
              <a16:creationId xmlns:a16="http://schemas.microsoft.com/office/drawing/2014/main" id="{BB70D1BC-850E-4CED-B297-82001DA85FB4}"/>
            </a:ext>
          </a:extLst>
        </xdr:cNvPr>
        <xdr:cNvSpPr txBox="1"/>
      </xdr:nvSpPr>
      <xdr:spPr>
        <a:xfrm>
          <a:off x="161100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121937</xdr:rowOff>
    </xdr:from>
    <xdr:ext cx="405111" cy="259045"/>
    <xdr:sp macro="" textlink="">
      <xdr:nvSpPr>
        <xdr:cNvPr id="90" name="n_4mainValue【道路】&#10;有形固定資産減価償却率">
          <a:extLst>
            <a:ext uri="{FF2B5EF4-FFF2-40B4-BE49-F238E27FC236}">
              <a16:creationId xmlns:a16="http://schemas.microsoft.com/office/drawing/2014/main" id="{0D3D18B8-4D6A-4EDE-AEEC-F2B3B498FFCF}"/>
            </a:ext>
          </a:extLst>
        </xdr:cNvPr>
        <xdr:cNvSpPr txBox="1"/>
      </xdr:nvSpPr>
      <xdr:spPr>
        <a:xfrm>
          <a:off x="836304" y="649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3D64FEC-1430-497F-9301-76B53D0752A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2BDDB7A-C5A6-44BF-8D42-2B8F9748C62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207E786-B3E6-4A69-B48E-4573750CC70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8688E27-48D2-472C-B921-713A6F6EB7C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5ACE6C4-7BB4-4A53-B5BE-16CADBEFA46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D948D14-85ED-442B-90D2-10D8AEF6BA2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59882F5-649A-4458-B4F6-40B99A85361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A1F6D9C-E824-4ED6-B243-FE42EF3402AF}"/>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7FF8EB4-7270-4464-84DA-AF79CE9CCA53}"/>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0FFC32B-9826-4E27-A89B-F069F42B13D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8C7E224-5F5D-4FAA-AEBE-4D60144FD8D5}"/>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58BA6ABD-00C7-46B3-B885-8F1781308992}"/>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69EE87B-EB6F-4553-AEAA-6A2A4BE11157}"/>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B61B7A7D-A230-4759-A171-11F2CEB59DB8}"/>
            </a:ext>
          </a:extLst>
        </xdr:cNvPr>
        <xdr:cNvSpPr txBox="1"/>
      </xdr:nvSpPr>
      <xdr:spPr>
        <a:xfrm>
          <a:off x="529992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681F6CD-E60D-413F-9843-6B5A7CFDDCCB}"/>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DFF1CF16-55C1-4F5D-B2C4-DDCCA36C008B}"/>
            </a:ext>
          </a:extLst>
        </xdr:cNvPr>
        <xdr:cNvSpPr txBox="1"/>
      </xdr:nvSpPr>
      <xdr:spPr>
        <a:xfrm>
          <a:off x="529992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2765490-563D-4A21-8ED9-8500D6988E8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DB4DDA8B-4EA6-4550-9E06-DABEA4E7011B}"/>
            </a:ext>
          </a:extLst>
        </xdr:cNvPr>
        <xdr:cNvSpPr txBox="1"/>
      </xdr:nvSpPr>
      <xdr:spPr>
        <a:xfrm>
          <a:off x="529992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330585D-924E-4010-B714-3A698BBF696F}"/>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9DCB551E-0E4B-4DD8-8CD9-280822E9395E}"/>
            </a:ext>
          </a:extLst>
        </xdr:cNvPr>
        <xdr:cNvSpPr txBox="1"/>
      </xdr:nvSpPr>
      <xdr:spPr>
        <a:xfrm>
          <a:off x="5209768" y="5450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EF6D0E5-7369-4DC8-AD64-DC0FCE09601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4EB54B98-DACA-480F-843A-15A6421DCA5C}"/>
            </a:ext>
          </a:extLst>
        </xdr:cNvPr>
        <xdr:cNvSpPr txBox="1"/>
      </xdr:nvSpPr>
      <xdr:spPr>
        <a:xfrm>
          <a:off x="520976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8C5EACC-E466-4CAF-A9D5-137E06FA43E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ADDF3CF0-978C-4810-82A2-531163128933}"/>
            </a:ext>
          </a:extLst>
        </xdr:cNvPr>
        <xdr:cNvCxnSpPr/>
      </xdr:nvCxnSpPr>
      <xdr:spPr>
        <a:xfrm flipV="1">
          <a:off x="9219565" y="5835734"/>
          <a:ext cx="0" cy="1239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00830B1C-99FA-43EB-A5E7-3EA7FC5848BD}"/>
            </a:ext>
          </a:extLst>
        </xdr:cNvPr>
        <xdr:cNvSpPr txBox="1"/>
      </xdr:nvSpPr>
      <xdr:spPr>
        <a:xfrm>
          <a:off x="9258300" y="7086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AA39DF33-7562-45F7-AE8B-FBC00A4106A4}"/>
            </a:ext>
          </a:extLst>
        </xdr:cNvPr>
        <xdr:cNvCxnSpPr/>
      </xdr:nvCxnSpPr>
      <xdr:spPr>
        <a:xfrm>
          <a:off x="9154160" y="7075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FE3D1696-F266-4226-B22B-0F8FBD596ABA}"/>
            </a:ext>
          </a:extLst>
        </xdr:cNvPr>
        <xdr:cNvSpPr txBox="1"/>
      </xdr:nvSpPr>
      <xdr:spPr>
        <a:xfrm>
          <a:off x="9258300" y="56147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41A2B30B-8FFD-4B02-8ADB-BDE67594435E}"/>
            </a:ext>
          </a:extLst>
        </xdr:cNvPr>
        <xdr:cNvCxnSpPr/>
      </xdr:nvCxnSpPr>
      <xdr:spPr>
        <a:xfrm>
          <a:off x="9154160" y="5835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79878463-AD28-4A2B-9AFE-A44656B01EFF}"/>
            </a:ext>
          </a:extLst>
        </xdr:cNvPr>
        <xdr:cNvSpPr txBox="1"/>
      </xdr:nvSpPr>
      <xdr:spPr>
        <a:xfrm>
          <a:off x="9258300" y="684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33D7D69F-93FE-4C30-BEAB-BA5124E7A73A}"/>
            </a:ext>
          </a:extLst>
        </xdr:cNvPr>
        <xdr:cNvSpPr/>
      </xdr:nvSpPr>
      <xdr:spPr>
        <a:xfrm>
          <a:off x="9192260" y="6985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AFA4F60C-C2A8-49A7-BAE5-EA81583BD507}"/>
            </a:ext>
          </a:extLst>
        </xdr:cNvPr>
        <xdr:cNvSpPr/>
      </xdr:nvSpPr>
      <xdr:spPr>
        <a:xfrm>
          <a:off x="8445500" y="69852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C2CF8391-926E-429E-B8AC-BED84DC18D46}"/>
            </a:ext>
          </a:extLst>
        </xdr:cNvPr>
        <xdr:cNvSpPr/>
      </xdr:nvSpPr>
      <xdr:spPr>
        <a:xfrm>
          <a:off x="7670800" y="6972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DF0F7A3E-27C6-4D21-B4F5-0C080D48B3F3}"/>
            </a:ext>
          </a:extLst>
        </xdr:cNvPr>
        <xdr:cNvSpPr/>
      </xdr:nvSpPr>
      <xdr:spPr>
        <a:xfrm>
          <a:off x="6873240" y="6973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5002F95A-B31D-40B5-BDE0-69FFF7458FBB}"/>
            </a:ext>
          </a:extLst>
        </xdr:cNvPr>
        <xdr:cNvSpPr/>
      </xdr:nvSpPr>
      <xdr:spPr>
        <a:xfrm>
          <a:off x="6098540" y="6969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742CDD6-76E0-499D-9DAF-92D59A6F3C1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36194B1-F1AA-4C92-8069-CBB464817CA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7A0237A-6BC8-4ED3-BAB4-C84F9CE3F01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E4AA771-85C1-4F11-A83B-912D45F1A7BA}"/>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6746083-4F52-4DAD-B85F-E5023665C83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150614</xdr:rowOff>
    </xdr:from>
    <xdr:to>
      <xdr:col>55</xdr:col>
      <xdr:colOff>50800</xdr:colOff>
      <xdr:row>42</xdr:row>
      <xdr:rowOff>80764</xdr:rowOff>
    </xdr:to>
    <xdr:sp macro="" textlink="">
      <xdr:nvSpPr>
        <xdr:cNvPr id="130" name="楕円 129">
          <a:extLst>
            <a:ext uri="{FF2B5EF4-FFF2-40B4-BE49-F238E27FC236}">
              <a16:creationId xmlns:a16="http://schemas.microsoft.com/office/drawing/2014/main" id="{9424D857-FE51-41D0-842E-53393E176FC1}"/>
            </a:ext>
          </a:extLst>
        </xdr:cNvPr>
        <xdr:cNvSpPr/>
      </xdr:nvSpPr>
      <xdr:spPr>
        <a:xfrm>
          <a:off x="9192260" y="70238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469744" cy="259045"/>
    <xdr:sp macro="" textlink="">
      <xdr:nvSpPr>
        <xdr:cNvPr id="131" name="【道路】&#10;一人当たり延長該当値テキスト">
          <a:extLst>
            <a:ext uri="{FF2B5EF4-FFF2-40B4-BE49-F238E27FC236}">
              <a16:creationId xmlns:a16="http://schemas.microsoft.com/office/drawing/2014/main" id="{3A168198-A053-4EFC-8121-55F2F9415089}"/>
            </a:ext>
          </a:extLst>
        </xdr:cNvPr>
        <xdr:cNvSpPr txBox="1"/>
      </xdr:nvSpPr>
      <xdr:spPr>
        <a:xfrm>
          <a:off x="9258300" y="696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150644</xdr:rowOff>
    </xdr:from>
    <xdr:to>
      <xdr:col>50</xdr:col>
      <xdr:colOff>165100</xdr:colOff>
      <xdr:row>42</xdr:row>
      <xdr:rowOff>80794</xdr:rowOff>
    </xdr:to>
    <xdr:sp macro="" textlink="">
      <xdr:nvSpPr>
        <xdr:cNvPr id="132" name="楕円 131">
          <a:extLst>
            <a:ext uri="{FF2B5EF4-FFF2-40B4-BE49-F238E27FC236}">
              <a16:creationId xmlns:a16="http://schemas.microsoft.com/office/drawing/2014/main" id="{B7F48B48-AA7A-4CC0-AFEA-0341CEFF699F}"/>
            </a:ext>
          </a:extLst>
        </xdr:cNvPr>
        <xdr:cNvSpPr/>
      </xdr:nvSpPr>
      <xdr:spPr>
        <a:xfrm>
          <a:off x="8445500" y="7023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29964</xdr:rowOff>
    </xdr:from>
    <xdr:to>
      <xdr:col>55</xdr:col>
      <xdr:colOff>0</xdr:colOff>
      <xdr:row>42</xdr:row>
      <xdr:rowOff>29994</xdr:rowOff>
    </xdr:to>
    <xdr:cxnSp macro="">
      <xdr:nvCxnSpPr>
        <xdr:cNvPr id="133" name="直線コネクタ 132">
          <a:extLst>
            <a:ext uri="{FF2B5EF4-FFF2-40B4-BE49-F238E27FC236}">
              <a16:creationId xmlns:a16="http://schemas.microsoft.com/office/drawing/2014/main" id="{8D6838DA-B103-4E5E-9C66-0C7F90AE226E}"/>
            </a:ext>
          </a:extLst>
        </xdr:cNvPr>
        <xdr:cNvCxnSpPr/>
      </xdr:nvCxnSpPr>
      <xdr:spPr>
        <a:xfrm flipV="1">
          <a:off x="8496300" y="7070844"/>
          <a:ext cx="72390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150593</xdr:rowOff>
    </xdr:from>
    <xdr:to>
      <xdr:col>46</xdr:col>
      <xdr:colOff>38100</xdr:colOff>
      <xdr:row>42</xdr:row>
      <xdr:rowOff>80743</xdr:rowOff>
    </xdr:to>
    <xdr:sp macro="" textlink="">
      <xdr:nvSpPr>
        <xdr:cNvPr id="134" name="楕円 133">
          <a:extLst>
            <a:ext uri="{FF2B5EF4-FFF2-40B4-BE49-F238E27FC236}">
              <a16:creationId xmlns:a16="http://schemas.microsoft.com/office/drawing/2014/main" id="{E64A9236-682C-4900-81D6-A2082FDC6950}"/>
            </a:ext>
          </a:extLst>
        </xdr:cNvPr>
        <xdr:cNvSpPr/>
      </xdr:nvSpPr>
      <xdr:spPr>
        <a:xfrm>
          <a:off x="7670800" y="70238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29943</xdr:rowOff>
    </xdr:from>
    <xdr:to>
      <xdr:col>50</xdr:col>
      <xdr:colOff>114300</xdr:colOff>
      <xdr:row>42</xdr:row>
      <xdr:rowOff>29994</xdr:rowOff>
    </xdr:to>
    <xdr:cxnSp macro="">
      <xdr:nvCxnSpPr>
        <xdr:cNvPr id="135" name="直線コネクタ 134">
          <a:extLst>
            <a:ext uri="{FF2B5EF4-FFF2-40B4-BE49-F238E27FC236}">
              <a16:creationId xmlns:a16="http://schemas.microsoft.com/office/drawing/2014/main" id="{D571F00C-FD66-46B0-AE60-EDD10BA5AA60}"/>
            </a:ext>
          </a:extLst>
        </xdr:cNvPr>
        <xdr:cNvCxnSpPr/>
      </xdr:nvCxnSpPr>
      <xdr:spPr>
        <a:xfrm>
          <a:off x="7713980" y="7070823"/>
          <a:ext cx="782320" cy="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150598</xdr:rowOff>
    </xdr:from>
    <xdr:to>
      <xdr:col>41</xdr:col>
      <xdr:colOff>101600</xdr:colOff>
      <xdr:row>42</xdr:row>
      <xdr:rowOff>80748</xdr:rowOff>
    </xdr:to>
    <xdr:sp macro="" textlink="">
      <xdr:nvSpPr>
        <xdr:cNvPr id="136" name="楕円 135">
          <a:extLst>
            <a:ext uri="{FF2B5EF4-FFF2-40B4-BE49-F238E27FC236}">
              <a16:creationId xmlns:a16="http://schemas.microsoft.com/office/drawing/2014/main" id="{D6275320-A5DE-497B-A095-1D92356C0C83}"/>
            </a:ext>
          </a:extLst>
        </xdr:cNvPr>
        <xdr:cNvSpPr/>
      </xdr:nvSpPr>
      <xdr:spPr>
        <a:xfrm>
          <a:off x="6873240" y="70238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29943</xdr:rowOff>
    </xdr:from>
    <xdr:to>
      <xdr:col>45</xdr:col>
      <xdr:colOff>177800</xdr:colOff>
      <xdr:row>42</xdr:row>
      <xdr:rowOff>29948</xdr:rowOff>
    </xdr:to>
    <xdr:cxnSp macro="">
      <xdr:nvCxnSpPr>
        <xdr:cNvPr id="137" name="直線コネクタ 136">
          <a:extLst>
            <a:ext uri="{FF2B5EF4-FFF2-40B4-BE49-F238E27FC236}">
              <a16:creationId xmlns:a16="http://schemas.microsoft.com/office/drawing/2014/main" id="{30D2A246-191A-4193-A526-054A14D8412F}"/>
            </a:ext>
          </a:extLst>
        </xdr:cNvPr>
        <xdr:cNvCxnSpPr/>
      </xdr:nvCxnSpPr>
      <xdr:spPr>
        <a:xfrm flipV="1">
          <a:off x="6924040" y="7070823"/>
          <a:ext cx="789940" cy="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150826</xdr:rowOff>
    </xdr:from>
    <xdr:to>
      <xdr:col>36</xdr:col>
      <xdr:colOff>165100</xdr:colOff>
      <xdr:row>42</xdr:row>
      <xdr:rowOff>80976</xdr:rowOff>
    </xdr:to>
    <xdr:sp macro="" textlink="">
      <xdr:nvSpPr>
        <xdr:cNvPr id="138" name="楕円 137">
          <a:extLst>
            <a:ext uri="{FF2B5EF4-FFF2-40B4-BE49-F238E27FC236}">
              <a16:creationId xmlns:a16="http://schemas.microsoft.com/office/drawing/2014/main" id="{A61B9B54-DC99-448C-926F-855696DE0C99}"/>
            </a:ext>
          </a:extLst>
        </xdr:cNvPr>
        <xdr:cNvSpPr/>
      </xdr:nvSpPr>
      <xdr:spPr>
        <a:xfrm>
          <a:off x="6098540" y="70240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29948</xdr:rowOff>
    </xdr:from>
    <xdr:to>
      <xdr:col>41</xdr:col>
      <xdr:colOff>50800</xdr:colOff>
      <xdr:row>42</xdr:row>
      <xdr:rowOff>30176</xdr:rowOff>
    </xdr:to>
    <xdr:cxnSp macro="">
      <xdr:nvCxnSpPr>
        <xdr:cNvPr id="139" name="直線コネクタ 138">
          <a:extLst>
            <a:ext uri="{FF2B5EF4-FFF2-40B4-BE49-F238E27FC236}">
              <a16:creationId xmlns:a16="http://schemas.microsoft.com/office/drawing/2014/main" id="{6F7CCA7B-CC4D-48A4-B337-76F6DB5A5553}"/>
            </a:ext>
          </a:extLst>
        </xdr:cNvPr>
        <xdr:cNvCxnSpPr/>
      </xdr:nvCxnSpPr>
      <xdr:spPr>
        <a:xfrm flipV="1">
          <a:off x="6149340" y="7070828"/>
          <a:ext cx="7747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35427D0C-FB7E-4316-A5BC-7605DFA60B9C}"/>
            </a:ext>
          </a:extLst>
        </xdr:cNvPr>
        <xdr:cNvSpPr txBox="1"/>
      </xdr:nvSpPr>
      <xdr:spPr>
        <a:xfrm>
          <a:off x="8239271" y="676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567E4B83-99A9-4DF7-AF6D-924CAB02F29D}"/>
            </a:ext>
          </a:extLst>
        </xdr:cNvPr>
        <xdr:cNvSpPr txBox="1"/>
      </xdr:nvSpPr>
      <xdr:spPr>
        <a:xfrm>
          <a:off x="7477271" y="675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EA4AB7B6-10EB-4531-984E-15154C751B77}"/>
            </a:ext>
          </a:extLst>
        </xdr:cNvPr>
        <xdr:cNvSpPr txBox="1"/>
      </xdr:nvSpPr>
      <xdr:spPr>
        <a:xfrm>
          <a:off x="6702571" y="6752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94B343F8-012D-4C62-8138-04E78AA42A3C}"/>
            </a:ext>
          </a:extLst>
        </xdr:cNvPr>
        <xdr:cNvSpPr txBox="1"/>
      </xdr:nvSpPr>
      <xdr:spPr>
        <a:xfrm>
          <a:off x="5905011" y="674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71921</xdr:rowOff>
    </xdr:from>
    <xdr:ext cx="469744" cy="259045"/>
    <xdr:sp macro="" textlink="">
      <xdr:nvSpPr>
        <xdr:cNvPr id="144" name="n_1mainValue【道路】&#10;一人当たり延長">
          <a:extLst>
            <a:ext uri="{FF2B5EF4-FFF2-40B4-BE49-F238E27FC236}">
              <a16:creationId xmlns:a16="http://schemas.microsoft.com/office/drawing/2014/main" id="{AB12C10B-047B-4214-9389-22B1A8667E06}"/>
            </a:ext>
          </a:extLst>
        </xdr:cNvPr>
        <xdr:cNvSpPr txBox="1"/>
      </xdr:nvSpPr>
      <xdr:spPr>
        <a:xfrm>
          <a:off x="8271587" y="711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71870</xdr:rowOff>
    </xdr:from>
    <xdr:ext cx="469744" cy="259045"/>
    <xdr:sp macro="" textlink="">
      <xdr:nvSpPr>
        <xdr:cNvPr id="145" name="n_2mainValue【道路】&#10;一人当たり延長">
          <a:extLst>
            <a:ext uri="{FF2B5EF4-FFF2-40B4-BE49-F238E27FC236}">
              <a16:creationId xmlns:a16="http://schemas.microsoft.com/office/drawing/2014/main" id="{FBC1C87C-95CD-4346-977D-F26F8E1DF846}"/>
            </a:ext>
          </a:extLst>
        </xdr:cNvPr>
        <xdr:cNvSpPr txBox="1"/>
      </xdr:nvSpPr>
      <xdr:spPr>
        <a:xfrm>
          <a:off x="7509587" y="7112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71875</xdr:rowOff>
    </xdr:from>
    <xdr:ext cx="469744" cy="259045"/>
    <xdr:sp macro="" textlink="">
      <xdr:nvSpPr>
        <xdr:cNvPr id="146" name="n_3mainValue【道路】&#10;一人当たり延長">
          <a:extLst>
            <a:ext uri="{FF2B5EF4-FFF2-40B4-BE49-F238E27FC236}">
              <a16:creationId xmlns:a16="http://schemas.microsoft.com/office/drawing/2014/main" id="{C4C9D07F-E767-4FB0-9392-3038F5F68792}"/>
            </a:ext>
          </a:extLst>
        </xdr:cNvPr>
        <xdr:cNvSpPr txBox="1"/>
      </xdr:nvSpPr>
      <xdr:spPr>
        <a:xfrm>
          <a:off x="6712027" y="7112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72103</xdr:rowOff>
    </xdr:from>
    <xdr:ext cx="469744" cy="259045"/>
    <xdr:sp macro="" textlink="">
      <xdr:nvSpPr>
        <xdr:cNvPr id="147" name="n_4mainValue【道路】&#10;一人当たり延長">
          <a:extLst>
            <a:ext uri="{FF2B5EF4-FFF2-40B4-BE49-F238E27FC236}">
              <a16:creationId xmlns:a16="http://schemas.microsoft.com/office/drawing/2014/main" id="{DB91AED3-3097-4C76-8C23-417DBDD82315}"/>
            </a:ext>
          </a:extLst>
        </xdr:cNvPr>
        <xdr:cNvSpPr txBox="1"/>
      </xdr:nvSpPr>
      <xdr:spPr>
        <a:xfrm>
          <a:off x="5937327" y="711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115C5EA-6DBA-4069-BD48-41481A7AAC6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A497733-7582-4060-A795-DAABBE52E8F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54A5D38-9131-48CA-A7FC-545B98F33E6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144EB43-7792-453D-BF21-D61423EB53E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096DDF8-43F6-4CDE-8008-E5858E4A683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E378D1B-8A3F-46D4-B3E9-34A4879BEB3D}"/>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6C93217-51C7-4D63-BFFC-A8A1DB531636}"/>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B03FA7C-3F79-48D2-8700-C0E58474B3B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9FA47B7-31D0-48F8-BCEF-C61096E9A3C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56CFB46-977B-4698-8C93-513AA71F914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6AF33C8-9435-454E-BB5C-45FE2ACD9B3F}"/>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EB1FAE93-0B53-4ED5-A6B1-58E9A908E1AE}"/>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3EEB70F4-537C-42D1-AC24-BE48ADC81B18}"/>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33E79799-BB66-439B-8B1E-9C8E706416D2}"/>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DFC32DBD-5D45-4A32-AD93-C83CA4DC4F1F}"/>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73969A33-57DF-42BB-8EE3-6871C6E97EC2}"/>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4EF3C636-80BB-4212-88FC-3096568DA934}"/>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417DBBE9-2DE7-4C1E-8D42-F0C0148F6EBB}"/>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6AD83EDA-B4A7-4191-A6ED-92FE58FACC9C}"/>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9F4C0845-52B8-4759-A970-50154E49C83E}"/>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E5556E18-EA3E-43DD-9C80-524AEC17EEEB}"/>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FDDE069-AD57-489F-A65F-D03C1594699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4FD879AB-595E-4AD8-914B-0DE20DA522E7}"/>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D6263F8A-BE72-4564-BD78-0B8D1FECF17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9756F46B-324F-4D6C-BF42-2D050C170514}"/>
            </a:ext>
          </a:extLst>
        </xdr:cNvPr>
        <xdr:cNvCxnSpPr/>
      </xdr:nvCxnSpPr>
      <xdr:spPr>
        <a:xfrm flipV="1">
          <a:off x="4086225" y="942022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AABB3751-56F7-4B69-8092-236FFB7B5AC0}"/>
            </a:ext>
          </a:extLst>
        </xdr:cNvPr>
        <xdr:cNvSpPr txBox="1"/>
      </xdr:nvSpPr>
      <xdr:spPr>
        <a:xfrm>
          <a:off x="4124960"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7BEF1E64-04F5-4775-A28F-F71B6AAA4DD6}"/>
            </a:ext>
          </a:extLst>
        </xdr:cNvPr>
        <xdr:cNvCxnSpPr/>
      </xdr:nvCxnSpPr>
      <xdr:spPr>
        <a:xfrm>
          <a:off x="4020820" y="10757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5505603E-3694-42BC-9280-069825E61BEB}"/>
            </a:ext>
          </a:extLst>
        </xdr:cNvPr>
        <xdr:cNvSpPr txBox="1"/>
      </xdr:nvSpPr>
      <xdr:spPr>
        <a:xfrm>
          <a:off x="4124960" y="920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D7C2CF3B-AA99-4A0B-9622-C079B7458ED5}"/>
            </a:ext>
          </a:extLst>
        </xdr:cNvPr>
        <xdr:cNvCxnSpPr/>
      </xdr:nvCxnSpPr>
      <xdr:spPr>
        <a:xfrm>
          <a:off x="4020820" y="942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591255AB-1578-49F0-B446-CC42345E9BF5}"/>
            </a:ext>
          </a:extLst>
        </xdr:cNvPr>
        <xdr:cNvSpPr txBox="1"/>
      </xdr:nvSpPr>
      <xdr:spPr>
        <a:xfrm>
          <a:off x="4124960" y="10048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AACC15B5-846F-4782-A2DD-362011EBCD09}"/>
            </a:ext>
          </a:extLst>
        </xdr:cNvPr>
        <xdr:cNvSpPr/>
      </xdr:nvSpPr>
      <xdr:spPr>
        <a:xfrm>
          <a:off x="403606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F3E87DB6-3EE8-474A-B275-F2350B834CF1}"/>
            </a:ext>
          </a:extLst>
        </xdr:cNvPr>
        <xdr:cNvSpPr/>
      </xdr:nvSpPr>
      <xdr:spPr>
        <a:xfrm>
          <a:off x="3312160" y="100476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A9929B3D-5BA2-471C-B5F2-0BC71E36D846}"/>
            </a:ext>
          </a:extLst>
        </xdr:cNvPr>
        <xdr:cNvSpPr/>
      </xdr:nvSpPr>
      <xdr:spPr>
        <a:xfrm>
          <a:off x="2514600" y="10020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6E5A3E66-79D4-42FC-B9EB-99F7F9454E05}"/>
            </a:ext>
          </a:extLst>
        </xdr:cNvPr>
        <xdr:cNvSpPr/>
      </xdr:nvSpPr>
      <xdr:spPr>
        <a:xfrm>
          <a:off x="1739900" y="10003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F9FA7D16-76CF-4272-A0CA-6E6FC69FE878}"/>
            </a:ext>
          </a:extLst>
        </xdr:cNvPr>
        <xdr:cNvSpPr/>
      </xdr:nvSpPr>
      <xdr:spPr>
        <a:xfrm>
          <a:off x="965200" y="99866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1CB63DA-DD03-4FF9-A4AB-14E7C489828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318CE0F-924A-4306-9D26-FB4545E931E2}"/>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B7A5979-20BD-494E-85C1-F020F3E9D78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4B4F2E1-E893-479F-BE2C-6854C232650C}"/>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645F6E1-23C6-4D8A-921B-77A97279A878}"/>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52070</xdr:rowOff>
    </xdr:from>
    <xdr:to>
      <xdr:col>24</xdr:col>
      <xdr:colOff>114300</xdr:colOff>
      <xdr:row>57</xdr:row>
      <xdr:rowOff>153670</xdr:rowOff>
    </xdr:to>
    <xdr:sp macro="" textlink="">
      <xdr:nvSpPr>
        <xdr:cNvPr id="188" name="楕円 187">
          <a:extLst>
            <a:ext uri="{FF2B5EF4-FFF2-40B4-BE49-F238E27FC236}">
              <a16:creationId xmlns:a16="http://schemas.microsoft.com/office/drawing/2014/main" id="{C1874437-267D-4CC7-B322-61D187BF09FB}"/>
            </a:ext>
          </a:extLst>
        </xdr:cNvPr>
        <xdr:cNvSpPr/>
      </xdr:nvSpPr>
      <xdr:spPr>
        <a:xfrm>
          <a:off x="403606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74947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3552CB0A-3C2F-49E3-AA70-D0B1C7409EDC}"/>
            </a:ext>
          </a:extLst>
        </xdr:cNvPr>
        <xdr:cNvSpPr txBox="1"/>
      </xdr:nvSpPr>
      <xdr:spPr>
        <a:xfrm>
          <a:off x="4124960" y="946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19685</xdr:rowOff>
    </xdr:from>
    <xdr:to>
      <xdr:col>20</xdr:col>
      <xdr:colOff>38100</xdr:colOff>
      <xdr:row>57</xdr:row>
      <xdr:rowOff>121285</xdr:rowOff>
    </xdr:to>
    <xdr:sp macro="" textlink="">
      <xdr:nvSpPr>
        <xdr:cNvPr id="190" name="楕円 189">
          <a:extLst>
            <a:ext uri="{FF2B5EF4-FFF2-40B4-BE49-F238E27FC236}">
              <a16:creationId xmlns:a16="http://schemas.microsoft.com/office/drawing/2014/main" id="{AFB48FA9-4A0D-4BBF-8B97-8C35E7B5C9B3}"/>
            </a:ext>
          </a:extLst>
        </xdr:cNvPr>
        <xdr:cNvSpPr/>
      </xdr:nvSpPr>
      <xdr:spPr>
        <a:xfrm>
          <a:off x="3312160" y="95751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70485</xdr:rowOff>
    </xdr:from>
    <xdr:to>
      <xdr:col>24</xdr:col>
      <xdr:colOff>63500</xdr:colOff>
      <xdr:row>57</xdr:row>
      <xdr:rowOff>102870</xdr:rowOff>
    </xdr:to>
    <xdr:cxnSp macro="">
      <xdr:nvCxnSpPr>
        <xdr:cNvPr id="191" name="直線コネクタ 190">
          <a:extLst>
            <a:ext uri="{FF2B5EF4-FFF2-40B4-BE49-F238E27FC236}">
              <a16:creationId xmlns:a16="http://schemas.microsoft.com/office/drawing/2014/main" id="{C3BC17D1-FD8F-48FB-BA6C-43F2BC1408F7}"/>
            </a:ext>
          </a:extLst>
        </xdr:cNvPr>
        <xdr:cNvCxnSpPr/>
      </xdr:nvCxnSpPr>
      <xdr:spPr>
        <a:xfrm>
          <a:off x="3355340" y="9625965"/>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158750</xdr:rowOff>
    </xdr:from>
    <xdr:to>
      <xdr:col>15</xdr:col>
      <xdr:colOff>101600</xdr:colOff>
      <xdr:row>57</xdr:row>
      <xdr:rowOff>88900</xdr:rowOff>
    </xdr:to>
    <xdr:sp macro="" textlink="">
      <xdr:nvSpPr>
        <xdr:cNvPr id="192" name="楕円 191">
          <a:extLst>
            <a:ext uri="{FF2B5EF4-FFF2-40B4-BE49-F238E27FC236}">
              <a16:creationId xmlns:a16="http://schemas.microsoft.com/office/drawing/2014/main" id="{833EAC21-3BE1-4C5A-A3E8-A410CC3B0688}"/>
            </a:ext>
          </a:extLst>
        </xdr:cNvPr>
        <xdr:cNvSpPr/>
      </xdr:nvSpPr>
      <xdr:spPr>
        <a:xfrm>
          <a:off x="2514600" y="9546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38100</xdr:rowOff>
    </xdr:from>
    <xdr:to>
      <xdr:col>19</xdr:col>
      <xdr:colOff>177800</xdr:colOff>
      <xdr:row>57</xdr:row>
      <xdr:rowOff>70485</xdr:rowOff>
    </xdr:to>
    <xdr:cxnSp macro="">
      <xdr:nvCxnSpPr>
        <xdr:cNvPr id="193" name="直線コネクタ 192">
          <a:extLst>
            <a:ext uri="{FF2B5EF4-FFF2-40B4-BE49-F238E27FC236}">
              <a16:creationId xmlns:a16="http://schemas.microsoft.com/office/drawing/2014/main" id="{5611FC9E-A2D8-447A-A614-C8BD2C7D3D2D}"/>
            </a:ext>
          </a:extLst>
        </xdr:cNvPr>
        <xdr:cNvCxnSpPr/>
      </xdr:nvCxnSpPr>
      <xdr:spPr>
        <a:xfrm>
          <a:off x="2565400" y="9593580"/>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126365</xdr:rowOff>
    </xdr:from>
    <xdr:to>
      <xdr:col>10</xdr:col>
      <xdr:colOff>165100</xdr:colOff>
      <xdr:row>57</xdr:row>
      <xdr:rowOff>56515</xdr:rowOff>
    </xdr:to>
    <xdr:sp macro="" textlink="">
      <xdr:nvSpPr>
        <xdr:cNvPr id="194" name="楕円 193">
          <a:extLst>
            <a:ext uri="{FF2B5EF4-FFF2-40B4-BE49-F238E27FC236}">
              <a16:creationId xmlns:a16="http://schemas.microsoft.com/office/drawing/2014/main" id="{28597CE6-812E-4273-800D-9160259CE557}"/>
            </a:ext>
          </a:extLst>
        </xdr:cNvPr>
        <xdr:cNvSpPr/>
      </xdr:nvSpPr>
      <xdr:spPr>
        <a:xfrm>
          <a:off x="1739900" y="9514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5715</xdr:rowOff>
    </xdr:from>
    <xdr:to>
      <xdr:col>15</xdr:col>
      <xdr:colOff>50800</xdr:colOff>
      <xdr:row>57</xdr:row>
      <xdr:rowOff>38100</xdr:rowOff>
    </xdr:to>
    <xdr:cxnSp macro="">
      <xdr:nvCxnSpPr>
        <xdr:cNvPr id="195" name="直線コネクタ 194">
          <a:extLst>
            <a:ext uri="{FF2B5EF4-FFF2-40B4-BE49-F238E27FC236}">
              <a16:creationId xmlns:a16="http://schemas.microsoft.com/office/drawing/2014/main" id="{0B51A7AB-2EAE-4401-83FA-452A87C7EC03}"/>
            </a:ext>
          </a:extLst>
        </xdr:cNvPr>
        <xdr:cNvCxnSpPr/>
      </xdr:nvCxnSpPr>
      <xdr:spPr>
        <a:xfrm>
          <a:off x="1790700" y="9561195"/>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93980</xdr:rowOff>
    </xdr:from>
    <xdr:to>
      <xdr:col>6</xdr:col>
      <xdr:colOff>38100</xdr:colOff>
      <xdr:row>57</xdr:row>
      <xdr:rowOff>24130</xdr:rowOff>
    </xdr:to>
    <xdr:sp macro="" textlink="">
      <xdr:nvSpPr>
        <xdr:cNvPr id="196" name="楕円 195">
          <a:extLst>
            <a:ext uri="{FF2B5EF4-FFF2-40B4-BE49-F238E27FC236}">
              <a16:creationId xmlns:a16="http://schemas.microsoft.com/office/drawing/2014/main" id="{FA9AAF56-D414-4513-B424-9825842F1245}"/>
            </a:ext>
          </a:extLst>
        </xdr:cNvPr>
        <xdr:cNvSpPr/>
      </xdr:nvSpPr>
      <xdr:spPr>
        <a:xfrm>
          <a:off x="965200" y="9481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144780</xdr:rowOff>
    </xdr:from>
    <xdr:to>
      <xdr:col>10</xdr:col>
      <xdr:colOff>114300</xdr:colOff>
      <xdr:row>57</xdr:row>
      <xdr:rowOff>5715</xdr:rowOff>
    </xdr:to>
    <xdr:cxnSp macro="">
      <xdr:nvCxnSpPr>
        <xdr:cNvPr id="197" name="直線コネクタ 196">
          <a:extLst>
            <a:ext uri="{FF2B5EF4-FFF2-40B4-BE49-F238E27FC236}">
              <a16:creationId xmlns:a16="http://schemas.microsoft.com/office/drawing/2014/main" id="{E1229455-3E01-43EF-9121-971C14C92CA4}"/>
            </a:ext>
          </a:extLst>
        </xdr:cNvPr>
        <xdr:cNvCxnSpPr/>
      </xdr:nvCxnSpPr>
      <xdr:spPr>
        <a:xfrm>
          <a:off x="1008380" y="953262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FDF7957B-5593-4B5A-994B-61A51B8F906A}"/>
            </a:ext>
          </a:extLst>
        </xdr:cNvPr>
        <xdr:cNvSpPr txBox="1"/>
      </xdr:nvSpPr>
      <xdr:spPr>
        <a:xfrm>
          <a:off x="3170564" y="1013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13EFD135-76DE-4AFA-8180-1F14783494A4}"/>
            </a:ext>
          </a:extLst>
        </xdr:cNvPr>
        <xdr:cNvSpPr txBox="1"/>
      </xdr:nvSpPr>
      <xdr:spPr>
        <a:xfrm>
          <a:off x="2385704" y="1010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1FB1CDD6-A1C7-4E8A-B3BE-440668448E5B}"/>
            </a:ext>
          </a:extLst>
        </xdr:cNvPr>
        <xdr:cNvSpPr txBox="1"/>
      </xdr:nvSpPr>
      <xdr:spPr>
        <a:xfrm>
          <a:off x="1611004" y="1009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A4CBF226-A20F-4A18-AD58-5366DF1573FA}"/>
            </a:ext>
          </a:extLst>
        </xdr:cNvPr>
        <xdr:cNvSpPr txBox="1"/>
      </xdr:nvSpPr>
      <xdr:spPr>
        <a:xfrm>
          <a:off x="836304" y="1007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137812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D73D16CC-A159-474B-A690-1BC81D880BE8}"/>
            </a:ext>
          </a:extLst>
        </xdr:cNvPr>
        <xdr:cNvSpPr txBox="1"/>
      </xdr:nvSpPr>
      <xdr:spPr>
        <a:xfrm>
          <a:off x="3170564" y="935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105427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CFD6464A-8C8C-422C-B810-FE6208DB950E}"/>
            </a:ext>
          </a:extLst>
        </xdr:cNvPr>
        <xdr:cNvSpPr txBox="1"/>
      </xdr:nvSpPr>
      <xdr:spPr>
        <a:xfrm>
          <a:off x="2385704" y="932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73042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29965F5E-79B8-4A98-8836-B7D4AD6B4E87}"/>
            </a:ext>
          </a:extLst>
        </xdr:cNvPr>
        <xdr:cNvSpPr txBox="1"/>
      </xdr:nvSpPr>
      <xdr:spPr>
        <a:xfrm>
          <a:off x="1611004" y="929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40657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EE12D1B7-2390-4519-92A3-849425AEB45B}"/>
            </a:ext>
          </a:extLst>
        </xdr:cNvPr>
        <xdr:cNvSpPr txBox="1"/>
      </xdr:nvSpPr>
      <xdr:spPr>
        <a:xfrm>
          <a:off x="836304" y="926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85FC71FE-FAB9-4577-9FEC-90D38345F42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66D86799-A95C-4834-B33E-9B2BEBAF502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C4141497-23E2-4612-9800-F19C2BAE2E19}"/>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F1215DC9-F393-492E-BE17-C28962F1F049}"/>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4C603D36-A415-4193-A81B-9D0E4115341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DEEB6DE5-15DD-4301-BFCF-AC27D6EB6E5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995A7F72-75E9-4ADE-B89B-DAB52016B835}"/>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C75633D6-BAA1-4A91-9D8F-017AEC5E306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F66E1C51-FE6C-4C0A-B027-CD00CA23031F}"/>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7DC1DDD1-7819-438B-8D21-D16088CAE30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DCC1C8AF-C458-4686-8B1F-D5460C0589A1}"/>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358482EA-A9C1-41C0-B4C5-F397A96CAD01}"/>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9FBC851D-50C3-4E42-BED8-A43B592C9525}"/>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9F689861-7E5E-4C76-845F-D695A6111926}"/>
            </a:ext>
          </a:extLst>
        </xdr:cNvPr>
        <xdr:cNvSpPr txBox="1"/>
      </xdr:nvSpPr>
      <xdr:spPr>
        <a:xfrm>
          <a:off x="520976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DE469775-47AF-431F-81A0-2CBF68DA8C9D}"/>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5FB46C4B-9086-4903-A03F-13F4E8644A85}"/>
            </a:ext>
          </a:extLst>
        </xdr:cNvPr>
        <xdr:cNvSpPr txBox="1"/>
      </xdr:nvSpPr>
      <xdr:spPr>
        <a:xfrm>
          <a:off x="5209768" y="96990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959DFF23-FD3C-4BB2-AD3E-ED536CD8218C}"/>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4F381300-99C9-4012-B3E1-47171C017218}"/>
            </a:ext>
          </a:extLst>
        </xdr:cNvPr>
        <xdr:cNvSpPr txBox="1"/>
      </xdr:nvSpPr>
      <xdr:spPr>
        <a:xfrm>
          <a:off x="5209768" y="9249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B9CD1E5A-9B9E-49EB-AE29-B57F337076C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70F4098F-366B-4AF6-B99C-F7FE4C3CC3E4}"/>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C9DBABC4-3F4F-4D52-B7FC-26999E5CBF3B}"/>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7EE0A52A-D2A7-42C6-A5B4-B269FC70AD8D}"/>
            </a:ext>
          </a:extLst>
        </xdr:cNvPr>
        <xdr:cNvCxnSpPr/>
      </xdr:nvCxnSpPr>
      <xdr:spPr>
        <a:xfrm flipV="1">
          <a:off x="9219565" y="9536582"/>
          <a:ext cx="0" cy="11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1D289513-FD38-4103-9A35-03C47923AF49}"/>
            </a:ext>
          </a:extLst>
        </xdr:cNvPr>
        <xdr:cNvSpPr txBox="1"/>
      </xdr:nvSpPr>
      <xdr:spPr>
        <a:xfrm>
          <a:off x="9258300" y="1073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EA8CDF39-C999-40A4-BA2E-A206258D85E6}"/>
            </a:ext>
          </a:extLst>
        </xdr:cNvPr>
        <xdr:cNvCxnSpPr/>
      </xdr:nvCxnSpPr>
      <xdr:spPr>
        <a:xfrm>
          <a:off x="9154160" y="10732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1E79C862-0339-4DFE-B4A4-D81F0F8E8BF3}"/>
            </a:ext>
          </a:extLst>
        </xdr:cNvPr>
        <xdr:cNvSpPr txBox="1"/>
      </xdr:nvSpPr>
      <xdr:spPr>
        <a:xfrm>
          <a:off x="9258300" y="93156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7256B3BD-F630-4B71-B592-6A057D0D2305}"/>
            </a:ext>
          </a:extLst>
        </xdr:cNvPr>
        <xdr:cNvCxnSpPr/>
      </xdr:nvCxnSpPr>
      <xdr:spPr>
        <a:xfrm>
          <a:off x="9154160" y="95365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0B99182D-7354-40A1-98AA-21A9F3AD725B}"/>
            </a:ext>
          </a:extLst>
        </xdr:cNvPr>
        <xdr:cNvSpPr txBox="1"/>
      </xdr:nvSpPr>
      <xdr:spPr>
        <a:xfrm>
          <a:off x="9258300" y="10418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221364F7-8B77-46E8-977D-77AC64B0DC90}"/>
            </a:ext>
          </a:extLst>
        </xdr:cNvPr>
        <xdr:cNvSpPr/>
      </xdr:nvSpPr>
      <xdr:spPr>
        <a:xfrm>
          <a:off x="9192260" y="105628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B60A2895-BD0C-41FB-83E7-DB22845CAE85}"/>
            </a:ext>
          </a:extLst>
        </xdr:cNvPr>
        <xdr:cNvSpPr/>
      </xdr:nvSpPr>
      <xdr:spPr>
        <a:xfrm>
          <a:off x="8445500" y="1056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29977AF9-D4AE-4ADF-8F5C-312FE8FF5F33}"/>
            </a:ext>
          </a:extLst>
        </xdr:cNvPr>
        <xdr:cNvSpPr/>
      </xdr:nvSpPr>
      <xdr:spPr>
        <a:xfrm>
          <a:off x="7670800" y="105643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780C32EF-6255-4EFD-B6F8-FAE7218668A6}"/>
            </a:ext>
          </a:extLst>
        </xdr:cNvPr>
        <xdr:cNvSpPr/>
      </xdr:nvSpPr>
      <xdr:spPr>
        <a:xfrm>
          <a:off x="6873240" y="10568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F81C1D8C-6344-49F9-87D8-B921C5B83D08}"/>
            </a:ext>
          </a:extLst>
        </xdr:cNvPr>
        <xdr:cNvSpPr/>
      </xdr:nvSpPr>
      <xdr:spPr>
        <a:xfrm>
          <a:off x="6098540" y="1056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B5AAFC4-59D7-4EAF-B20E-32A9BFFBF6B3}"/>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6D90841-D903-4DAF-911F-E5BF539708F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AA4D468-9975-48A5-BE44-D9D0632B4BF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53503D3-4ED8-4169-819C-90325249295D}"/>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703C330-D1AA-4959-9911-EAB965AD4EE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118642</xdr:rowOff>
    </xdr:from>
    <xdr:to>
      <xdr:col>55</xdr:col>
      <xdr:colOff>50800</xdr:colOff>
      <xdr:row>64</xdr:row>
      <xdr:rowOff>48792</xdr:rowOff>
    </xdr:to>
    <xdr:sp macro="" textlink="">
      <xdr:nvSpPr>
        <xdr:cNvPr id="243" name="楕円 242">
          <a:extLst>
            <a:ext uri="{FF2B5EF4-FFF2-40B4-BE49-F238E27FC236}">
              <a16:creationId xmlns:a16="http://schemas.microsoft.com/office/drawing/2014/main" id="{3BCB6968-584B-44C6-A643-E0E37B799649}"/>
            </a:ext>
          </a:extLst>
        </xdr:cNvPr>
        <xdr:cNvSpPr/>
      </xdr:nvSpPr>
      <xdr:spPr>
        <a:xfrm>
          <a:off x="9192260" y="106799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33569</xdr:rowOff>
    </xdr:from>
    <xdr:ext cx="469744" cy="259045"/>
    <xdr:sp macro="" textlink="">
      <xdr:nvSpPr>
        <xdr:cNvPr id="244" name="【橋りょう・トンネル】&#10;一人当たり有形固定資産（償却資産）額該当値テキスト">
          <a:extLst>
            <a:ext uri="{FF2B5EF4-FFF2-40B4-BE49-F238E27FC236}">
              <a16:creationId xmlns:a16="http://schemas.microsoft.com/office/drawing/2014/main" id="{0731311F-ECE5-484C-832D-C5A09DAEB042}"/>
            </a:ext>
          </a:extLst>
        </xdr:cNvPr>
        <xdr:cNvSpPr txBox="1"/>
      </xdr:nvSpPr>
      <xdr:spPr>
        <a:xfrm>
          <a:off x="9258300" y="10594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118648</xdr:rowOff>
    </xdr:from>
    <xdr:to>
      <xdr:col>50</xdr:col>
      <xdr:colOff>165100</xdr:colOff>
      <xdr:row>64</xdr:row>
      <xdr:rowOff>48798</xdr:rowOff>
    </xdr:to>
    <xdr:sp macro="" textlink="">
      <xdr:nvSpPr>
        <xdr:cNvPr id="245" name="楕円 244">
          <a:extLst>
            <a:ext uri="{FF2B5EF4-FFF2-40B4-BE49-F238E27FC236}">
              <a16:creationId xmlns:a16="http://schemas.microsoft.com/office/drawing/2014/main" id="{5FB2DAB2-23A0-4DF9-9DA1-5DDFB285085A}"/>
            </a:ext>
          </a:extLst>
        </xdr:cNvPr>
        <xdr:cNvSpPr/>
      </xdr:nvSpPr>
      <xdr:spPr>
        <a:xfrm>
          <a:off x="8445500" y="106799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169442</xdr:rowOff>
    </xdr:from>
    <xdr:to>
      <xdr:col>55</xdr:col>
      <xdr:colOff>0</xdr:colOff>
      <xdr:row>63</xdr:row>
      <xdr:rowOff>169448</xdr:rowOff>
    </xdr:to>
    <xdr:cxnSp macro="">
      <xdr:nvCxnSpPr>
        <xdr:cNvPr id="246" name="直線コネクタ 245">
          <a:extLst>
            <a:ext uri="{FF2B5EF4-FFF2-40B4-BE49-F238E27FC236}">
              <a16:creationId xmlns:a16="http://schemas.microsoft.com/office/drawing/2014/main" id="{DE97BFED-E562-4860-8790-7E8B5D6A7B9E}"/>
            </a:ext>
          </a:extLst>
        </xdr:cNvPr>
        <xdr:cNvCxnSpPr/>
      </xdr:nvCxnSpPr>
      <xdr:spPr>
        <a:xfrm flipV="1">
          <a:off x="8496300" y="10730762"/>
          <a:ext cx="7239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118635</xdr:rowOff>
    </xdr:from>
    <xdr:to>
      <xdr:col>46</xdr:col>
      <xdr:colOff>38100</xdr:colOff>
      <xdr:row>64</xdr:row>
      <xdr:rowOff>48785</xdr:rowOff>
    </xdr:to>
    <xdr:sp macro="" textlink="">
      <xdr:nvSpPr>
        <xdr:cNvPr id="247" name="楕円 246">
          <a:extLst>
            <a:ext uri="{FF2B5EF4-FFF2-40B4-BE49-F238E27FC236}">
              <a16:creationId xmlns:a16="http://schemas.microsoft.com/office/drawing/2014/main" id="{6D6AD337-8EE9-4E9F-BBA3-7DF4BCAC6F14}"/>
            </a:ext>
          </a:extLst>
        </xdr:cNvPr>
        <xdr:cNvSpPr/>
      </xdr:nvSpPr>
      <xdr:spPr>
        <a:xfrm>
          <a:off x="7670800" y="106799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169435</xdr:rowOff>
    </xdr:from>
    <xdr:to>
      <xdr:col>50</xdr:col>
      <xdr:colOff>114300</xdr:colOff>
      <xdr:row>63</xdr:row>
      <xdr:rowOff>169448</xdr:rowOff>
    </xdr:to>
    <xdr:cxnSp macro="">
      <xdr:nvCxnSpPr>
        <xdr:cNvPr id="248" name="直線コネクタ 247">
          <a:extLst>
            <a:ext uri="{FF2B5EF4-FFF2-40B4-BE49-F238E27FC236}">
              <a16:creationId xmlns:a16="http://schemas.microsoft.com/office/drawing/2014/main" id="{AAB4EC87-C361-40C6-AA8B-BC092F40A7EF}"/>
            </a:ext>
          </a:extLst>
        </xdr:cNvPr>
        <xdr:cNvCxnSpPr/>
      </xdr:nvCxnSpPr>
      <xdr:spPr>
        <a:xfrm>
          <a:off x="7713980" y="10730755"/>
          <a:ext cx="782320" cy="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118634</xdr:rowOff>
    </xdr:from>
    <xdr:to>
      <xdr:col>41</xdr:col>
      <xdr:colOff>101600</xdr:colOff>
      <xdr:row>64</xdr:row>
      <xdr:rowOff>48784</xdr:rowOff>
    </xdr:to>
    <xdr:sp macro="" textlink="">
      <xdr:nvSpPr>
        <xdr:cNvPr id="249" name="楕円 248">
          <a:extLst>
            <a:ext uri="{FF2B5EF4-FFF2-40B4-BE49-F238E27FC236}">
              <a16:creationId xmlns:a16="http://schemas.microsoft.com/office/drawing/2014/main" id="{8E0D5C89-D814-4211-BE44-D34E94197C74}"/>
            </a:ext>
          </a:extLst>
        </xdr:cNvPr>
        <xdr:cNvSpPr/>
      </xdr:nvSpPr>
      <xdr:spPr>
        <a:xfrm>
          <a:off x="6873240" y="106799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169434</xdr:rowOff>
    </xdr:from>
    <xdr:to>
      <xdr:col>45</xdr:col>
      <xdr:colOff>177800</xdr:colOff>
      <xdr:row>63</xdr:row>
      <xdr:rowOff>169435</xdr:rowOff>
    </xdr:to>
    <xdr:cxnSp macro="">
      <xdr:nvCxnSpPr>
        <xdr:cNvPr id="250" name="直線コネクタ 249">
          <a:extLst>
            <a:ext uri="{FF2B5EF4-FFF2-40B4-BE49-F238E27FC236}">
              <a16:creationId xmlns:a16="http://schemas.microsoft.com/office/drawing/2014/main" id="{22091728-EB20-469D-BBB1-777E3E535E71}"/>
            </a:ext>
          </a:extLst>
        </xdr:cNvPr>
        <xdr:cNvCxnSpPr/>
      </xdr:nvCxnSpPr>
      <xdr:spPr>
        <a:xfrm>
          <a:off x="6924040" y="10730754"/>
          <a:ext cx="78994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118630</xdr:rowOff>
    </xdr:from>
    <xdr:to>
      <xdr:col>36</xdr:col>
      <xdr:colOff>165100</xdr:colOff>
      <xdr:row>64</xdr:row>
      <xdr:rowOff>48780</xdr:rowOff>
    </xdr:to>
    <xdr:sp macro="" textlink="">
      <xdr:nvSpPr>
        <xdr:cNvPr id="251" name="楕円 250">
          <a:extLst>
            <a:ext uri="{FF2B5EF4-FFF2-40B4-BE49-F238E27FC236}">
              <a16:creationId xmlns:a16="http://schemas.microsoft.com/office/drawing/2014/main" id="{2E6F5C2B-F0B7-4239-884C-C1B640F1BF77}"/>
            </a:ext>
          </a:extLst>
        </xdr:cNvPr>
        <xdr:cNvSpPr/>
      </xdr:nvSpPr>
      <xdr:spPr>
        <a:xfrm>
          <a:off x="6098540" y="10679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169430</xdr:rowOff>
    </xdr:from>
    <xdr:to>
      <xdr:col>41</xdr:col>
      <xdr:colOff>50800</xdr:colOff>
      <xdr:row>63</xdr:row>
      <xdr:rowOff>169434</xdr:rowOff>
    </xdr:to>
    <xdr:cxnSp macro="">
      <xdr:nvCxnSpPr>
        <xdr:cNvPr id="252" name="直線コネクタ 251">
          <a:extLst>
            <a:ext uri="{FF2B5EF4-FFF2-40B4-BE49-F238E27FC236}">
              <a16:creationId xmlns:a16="http://schemas.microsoft.com/office/drawing/2014/main" id="{35415FF2-52AC-4FFB-8991-9D3C1AF80ECD}"/>
            </a:ext>
          </a:extLst>
        </xdr:cNvPr>
        <xdr:cNvCxnSpPr/>
      </xdr:nvCxnSpPr>
      <xdr:spPr>
        <a:xfrm>
          <a:off x="6149340" y="10730750"/>
          <a:ext cx="7747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E79DF18E-040C-4A62-A7E2-209254CE9A3A}"/>
            </a:ext>
          </a:extLst>
        </xdr:cNvPr>
        <xdr:cNvSpPr txBox="1"/>
      </xdr:nvSpPr>
      <xdr:spPr>
        <a:xfrm>
          <a:off x="8214575" y="1034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B468DF58-D357-4DEE-A912-8E8B4898C0D1}"/>
            </a:ext>
          </a:extLst>
        </xdr:cNvPr>
        <xdr:cNvSpPr txBox="1"/>
      </xdr:nvSpPr>
      <xdr:spPr>
        <a:xfrm>
          <a:off x="7444955" y="10347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526DEF44-C591-466E-8E13-C8A1F6010A81}"/>
            </a:ext>
          </a:extLst>
        </xdr:cNvPr>
        <xdr:cNvSpPr txBox="1"/>
      </xdr:nvSpPr>
      <xdr:spPr>
        <a:xfrm>
          <a:off x="6670255" y="1035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D540F24D-F449-4F8A-89F1-F011FA2CB2AC}"/>
            </a:ext>
          </a:extLst>
        </xdr:cNvPr>
        <xdr:cNvSpPr txBox="1"/>
      </xdr:nvSpPr>
      <xdr:spPr>
        <a:xfrm>
          <a:off x="5872695" y="10346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39925</xdr:rowOff>
    </xdr:from>
    <xdr:ext cx="469744" cy="259045"/>
    <xdr:sp macro="" textlink="">
      <xdr:nvSpPr>
        <xdr:cNvPr id="257" name="n_1mainValue【橋りょう・トンネル】&#10;一人当たり有形固定資産（償却資産）額">
          <a:extLst>
            <a:ext uri="{FF2B5EF4-FFF2-40B4-BE49-F238E27FC236}">
              <a16:creationId xmlns:a16="http://schemas.microsoft.com/office/drawing/2014/main" id="{F8C61341-DF77-4C9A-9E4C-C61BC437B576}"/>
            </a:ext>
          </a:extLst>
        </xdr:cNvPr>
        <xdr:cNvSpPr txBox="1"/>
      </xdr:nvSpPr>
      <xdr:spPr>
        <a:xfrm>
          <a:off x="8271588" y="1076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39912</xdr:rowOff>
    </xdr:from>
    <xdr:ext cx="469744" cy="259045"/>
    <xdr:sp macro="" textlink="">
      <xdr:nvSpPr>
        <xdr:cNvPr id="258" name="n_2mainValue【橋りょう・トンネル】&#10;一人当たり有形固定資産（償却資産）額">
          <a:extLst>
            <a:ext uri="{FF2B5EF4-FFF2-40B4-BE49-F238E27FC236}">
              <a16:creationId xmlns:a16="http://schemas.microsoft.com/office/drawing/2014/main" id="{EFA66277-B521-483F-A682-5C7AE57DE55A}"/>
            </a:ext>
          </a:extLst>
        </xdr:cNvPr>
        <xdr:cNvSpPr txBox="1"/>
      </xdr:nvSpPr>
      <xdr:spPr>
        <a:xfrm>
          <a:off x="7509588" y="1076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39911</xdr:rowOff>
    </xdr:from>
    <xdr:ext cx="469744" cy="259045"/>
    <xdr:sp macro="" textlink="">
      <xdr:nvSpPr>
        <xdr:cNvPr id="259" name="n_3mainValue【橋りょう・トンネル】&#10;一人当たり有形固定資産（償却資産）額">
          <a:extLst>
            <a:ext uri="{FF2B5EF4-FFF2-40B4-BE49-F238E27FC236}">
              <a16:creationId xmlns:a16="http://schemas.microsoft.com/office/drawing/2014/main" id="{F0CA69D5-8B24-49FE-B6D3-7071D055E566}"/>
            </a:ext>
          </a:extLst>
        </xdr:cNvPr>
        <xdr:cNvSpPr txBox="1"/>
      </xdr:nvSpPr>
      <xdr:spPr>
        <a:xfrm>
          <a:off x="6712028" y="10768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39907</xdr:rowOff>
    </xdr:from>
    <xdr:ext cx="469744" cy="259045"/>
    <xdr:sp macro="" textlink="">
      <xdr:nvSpPr>
        <xdr:cNvPr id="260" name="n_4mainValue【橋りょう・トンネル】&#10;一人当たり有形固定資産（償却資産）額">
          <a:extLst>
            <a:ext uri="{FF2B5EF4-FFF2-40B4-BE49-F238E27FC236}">
              <a16:creationId xmlns:a16="http://schemas.microsoft.com/office/drawing/2014/main" id="{8364A345-9F9B-47A5-9355-ED940A5503FE}"/>
            </a:ext>
          </a:extLst>
        </xdr:cNvPr>
        <xdr:cNvSpPr txBox="1"/>
      </xdr:nvSpPr>
      <xdr:spPr>
        <a:xfrm>
          <a:off x="5937328" y="1076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30EE768D-791A-4097-AA0D-0D2042C4250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D94536CD-EB23-4B7A-A369-9979CC6547F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4A53DFF5-676A-422F-96A9-84F13127837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1595790E-4A2E-4E34-B664-F9DCFB08364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C449B10-F37D-4E18-818F-5E356831E8D6}"/>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7415D715-6C4A-405B-A5E3-228738AD6F4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72141752-DBC1-4460-BE2E-F3535D5D9C3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582DF974-C712-4B2B-B2FD-BD130D00FABE}"/>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10D2C596-03FB-47DF-9253-F52D638DC08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B3427F27-CC03-45D4-824F-5549598DDFB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8E311911-BDBD-40C8-B154-71A18C7498F3}"/>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0D29B978-73F0-4DED-BBC7-4173F167DE28}"/>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7C4D79DC-80EA-478B-84E3-C5F5ED6A406A}"/>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F770520E-1901-48BF-A86E-A1972EE47EE0}"/>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0B2248A5-2E94-4565-8CF2-D2EF23B42919}"/>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2F28E44F-A6AB-4AC5-A6F0-3A7F8B5CA546}"/>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70F02268-984C-4B9E-B852-3BE737810B95}"/>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93FCF214-7F4B-4CD2-AD9B-C1774506A83B}"/>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485B46F1-DD86-4950-8885-211BDADA3A4A}"/>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14DF3466-259D-490E-AED8-67FF96E39B01}"/>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70165B2A-5F5A-4D9E-9511-817A13DEDA77}"/>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8C1BD11B-AB49-494B-9B5B-CF712D254CE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997FB49D-85BC-443A-BB7C-8B9CA4C2308C}"/>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426B58FD-BB1D-4D59-B28A-5E3EB761624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28FBACF1-3BFE-4DCF-B58C-E92B6380BB34}"/>
            </a:ext>
          </a:extLst>
        </xdr:cNvPr>
        <xdr:cNvCxnSpPr/>
      </xdr:nvCxnSpPr>
      <xdr:spPr>
        <a:xfrm flipV="1">
          <a:off x="4086225" y="1310259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8F9DE9B6-DE2D-4C08-A783-9CFC08F7C1C4}"/>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538FE31C-8A0E-4010-9C04-854E61D7786B}"/>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091FC84E-6A9C-4699-AD09-93F85F112C69}"/>
            </a:ext>
          </a:extLst>
        </xdr:cNvPr>
        <xdr:cNvSpPr txBox="1"/>
      </xdr:nvSpPr>
      <xdr:spPr>
        <a:xfrm>
          <a:off x="4124960" y="1288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52296900-65DF-485A-BDE8-F6AD12113045}"/>
            </a:ext>
          </a:extLst>
        </xdr:cNvPr>
        <xdr:cNvCxnSpPr/>
      </xdr:nvCxnSpPr>
      <xdr:spPr>
        <a:xfrm>
          <a:off x="4020820" y="13102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18DF23DB-ACEB-4A33-8D5B-ACBC82455D0D}"/>
            </a:ext>
          </a:extLst>
        </xdr:cNvPr>
        <xdr:cNvSpPr txBox="1"/>
      </xdr:nvSpPr>
      <xdr:spPr>
        <a:xfrm>
          <a:off x="4124960" y="140093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EDDE47AF-849D-4303-B6C6-D8706141CC60}"/>
            </a:ext>
          </a:extLst>
        </xdr:cNvPr>
        <xdr:cNvSpPr/>
      </xdr:nvSpPr>
      <xdr:spPr>
        <a:xfrm>
          <a:off x="4036060" y="140309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3A512D0C-2C3D-43EA-80C4-B57787CFBADD}"/>
            </a:ext>
          </a:extLst>
        </xdr:cNvPr>
        <xdr:cNvSpPr/>
      </xdr:nvSpPr>
      <xdr:spPr>
        <a:xfrm>
          <a:off x="3312160" y="140195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31468F7F-64AA-47F8-BD49-10C41D08F399}"/>
            </a:ext>
          </a:extLst>
        </xdr:cNvPr>
        <xdr:cNvSpPr/>
      </xdr:nvSpPr>
      <xdr:spPr>
        <a:xfrm>
          <a:off x="2514600" y="14002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09E49088-66FA-4B81-8E15-5E18228979CE}"/>
            </a:ext>
          </a:extLst>
        </xdr:cNvPr>
        <xdr:cNvSpPr/>
      </xdr:nvSpPr>
      <xdr:spPr>
        <a:xfrm>
          <a:off x="1739900" y="1397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C3950814-1E4C-4A28-BD6F-72D22D5FDCE2}"/>
            </a:ext>
          </a:extLst>
        </xdr:cNvPr>
        <xdr:cNvSpPr/>
      </xdr:nvSpPr>
      <xdr:spPr>
        <a:xfrm>
          <a:off x="965200" y="138842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ABA724D-FAA0-4F8B-928C-0195708FB69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89EB8AF-0243-49F2-B8A4-1ABE350DD45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D4C8948-F3CD-49EE-9E58-3B6A37C9978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BF6AA1F-ACAB-40C9-82E7-4936A02B1F0E}"/>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F37D0E2-581E-47F6-8F83-94DACB8293CF}"/>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17780</xdr:rowOff>
    </xdr:from>
    <xdr:to>
      <xdr:col>24</xdr:col>
      <xdr:colOff>114300</xdr:colOff>
      <xdr:row>82</xdr:row>
      <xdr:rowOff>119380</xdr:rowOff>
    </xdr:to>
    <xdr:sp macro="" textlink="">
      <xdr:nvSpPr>
        <xdr:cNvPr id="301" name="楕円 300">
          <a:extLst>
            <a:ext uri="{FF2B5EF4-FFF2-40B4-BE49-F238E27FC236}">
              <a16:creationId xmlns:a16="http://schemas.microsoft.com/office/drawing/2014/main" id="{3C203864-B08D-4AA9-B34F-9CB406EC7354}"/>
            </a:ext>
          </a:extLst>
        </xdr:cNvPr>
        <xdr:cNvSpPr/>
      </xdr:nvSpPr>
      <xdr:spPr>
        <a:xfrm>
          <a:off x="4036060" y="1376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40657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2B8AB76-0598-48D9-956D-B8023DDBBAA8}"/>
            </a:ext>
          </a:extLst>
        </xdr:cNvPr>
        <xdr:cNvSpPr txBox="1"/>
      </xdr:nvSpPr>
      <xdr:spPr>
        <a:xfrm>
          <a:off x="4124960"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36830</xdr:rowOff>
    </xdr:from>
    <xdr:to>
      <xdr:col>20</xdr:col>
      <xdr:colOff>38100</xdr:colOff>
      <xdr:row>82</xdr:row>
      <xdr:rowOff>138430</xdr:rowOff>
    </xdr:to>
    <xdr:sp macro="" textlink="">
      <xdr:nvSpPr>
        <xdr:cNvPr id="303" name="楕円 302">
          <a:extLst>
            <a:ext uri="{FF2B5EF4-FFF2-40B4-BE49-F238E27FC236}">
              <a16:creationId xmlns:a16="http://schemas.microsoft.com/office/drawing/2014/main" id="{CBCE2B76-805D-4EC0-8F97-989C27206FAD}"/>
            </a:ext>
          </a:extLst>
        </xdr:cNvPr>
        <xdr:cNvSpPr/>
      </xdr:nvSpPr>
      <xdr:spPr>
        <a:xfrm>
          <a:off x="3312160" y="13783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68580</xdr:rowOff>
    </xdr:from>
    <xdr:to>
      <xdr:col>24</xdr:col>
      <xdr:colOff>63500</xdr:colOff>
      <xdr:row>82</xdr:row>
      <xdr:rowOff>87630</xdr:rowOff>
    </xdr:to>
    <xdr:cxnSp macro="">
      <xdr:nvCxnSpPr>
        <xdr:cNvPr id="304" name="直線コネクタ 303">
          <a:extLst>
            <a:ext uri="{FF2B5EF4-FFF2-40B4-BE49-F238E27FC236}">
              <a16:creationId xmlns:a16="http://schemas.microsoft.com/office/drawing/2014/main" id="{6D320E08-242D-47B7-B3C1-F414AC49FDFA}"/>
            </a:ext>
          </a:extLst>
        </xdr:cNvPr>
        <xdr:cNvCxnSpPr/>
      </xdr:nvCxnSpPr>
      <xdr:spPr>
        <a:xfrm flipV="1">
          <a:off x="3355340" y="13815060"/>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170180</xdr:rowOff>
    </xdr:from>
    <xdr:to>
      <xdr:col>15</xdr:col>
      <xdr:colOff>101600</xdr:colOff>
      <xdr:row>82</xdr:row>
      <xdr:rowOff>100330</xdr:rowOff>
    </xdr:to>
    <xdr:sp macro="" textlink="">
      <xdr:nvSpPr>
        <xdr:cNvPr id="305" name="楕円 304">
          <a:extLst>
            <a:ext uri="{FF2B5EF4-FFF2-40B4-BE49-F238E27FC236}">
              <a16:creationId xmlns:a16="http://schemas.microsoft.com/office/drawing/2014/main" id="{5E09AC70-CF69-47CE-A0B0-1DC579B61FE9}"/>
            </a:ext>
          </a:extLst>
        </xdr:cNvPr>
        <xdr:cNvSpPr/>
      </xdr:nvSpPr>
      <xdr:spPr>
        <a:xfrm>
          <a:off x="2514600" y="13749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49530</xdr:rowOff>
    </xdr:from>
    <xdr:to>
      <xdr:col>19</xdr:col>
      <xdr:colOff>177800</xdr:colOff>
      <xdr:row>82</xdr:row>
      <xdr:rowOff>87630</xdr:rowOff>
    </xdr:to>
    <xdr:cxnSp macro="">
      <xdr:nvCxnSpPr>
        <xdr:cNvPr id="306" name="直線コネクタ 305">
          <a:extLst>
            <a:ext uri="{FF2B5EF4-FFF2-40B4-BE49-F238E27FC236}">
              <a16:creationId xmlns:a16="http://schemas.microsoft.com/office/drawing/2014/main" id="{56967667-0F37-49B0-ACF7-60C6A9D5AD51}"/>
            </a:ext>
          </a:extLst>
        </xdr:cNvPr>
        <xdr:cNvCxnSpPr/>
      </xdr:nvCxnSpPr>
      <xdr:spPr>
        <a:xfrm>
          <a:off x="2565400" y="1379601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130175</xdr:rowOff>
    </xdr:from>
    <xdr:to>
      <xdr:col>10</xdr:col>
      <xdr:colOff>165100</xdr:colOff>
      <xdr:row>82</xdr:row>
      <xdr:rowOff>60325</xdr:rowOff>
    </xdr:to>
    <xdr:sp macro="" textlink="">
      <xdr:nvSpPr>
        <xdr:cNvPr id="307" name="楕円 306">
          <a:extLst>
            <a:ext uri="{FF2B5EF4-FFF2-40B4-BE49-F238E27FC236}">
              <a16:creationId xmlns:a16="http://schemas.microsoft.com/office/drawing/2014/main" id="{50F933A8-A3E9-4F4C-B13A-439F510101F3}"/>
            </a:ext>
          </a:extLst>
        </xdr:cNvPr>
        <xdr:cNvSpPr/>
      </xdr:nvSpPr>
      <xdr:spPr>
        <a:xfrm>
          <a:off x="1739900" y="13709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9525</xdr:rowOff>
    </xdr:from>
    <xdr:to>
      <xdr:col>15</xdr:col>
      <xdr:colOff>50800</xdr:colOff>
      <xdr:row>82</xdr:row>
      <xdr:rowOff>49530</xdr:rowOff>
    </xdr:to>
    <xdr:cxnSp macro="">
      <xdr:nvCxnSpPr>
        <xdr:cNvPr id="308" name="直線コネクタ 307">
          <a:extLst>
            <a:ext uri="{FF2B5EF4-FFF2-40B4-BE49-F238E27FC236}">
              <a16:creationId xmlns:a16="http://schemas.microsoft.com/office/drawing/2014/main" id="{D5F8BBDD-FB73-42B6-AB66-91F08EB1B401}"/>
            </a:ext>
          </a:extLst>
        </xdr:cNvPr>
        <xdr:cNvCxnSpPr/>
      </xdr:nvCxnSpPr>
      <xdr:spPr>
        <a:xfrm>
          <a:off x="1790700" y="1375600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92075</xdr:rowOff>
    </xdr:from>
    <xdr:to>
      <xdr:col>6</xdr:col>
      <xdr:colOff>38100</xdr:colOff>
      <xdr:row>82</xdr:row>
      <xdr:rowOff>22225</xdr:rowOff>
    </xdr:to>
    <xdr:sp macro="" textlink="">
      <xdr:nvSpPr>
        <xdr:cNvPr id="309" name="楕円 308">
          <a:extLst>
            <a:ext uri="{FF2B5EF4-FFF2-40B4-BE49-F238E27FC236}">
              <a16:creationId xmlns:a16="http://schemas.microsoft.com/office/drawing/2014/main" id="{AC45621A-8A03-44CF-BD98-948FA42BF401}"/>
            </a:ext>
          </a:extLst>
        </xdr:cNvPr>
        <xdr:cNvSpPr/>
      </xdr:nvSpPr>
      <xdr:spPr>
        <a:xfrm>
          <a:off x="965200" y="136709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142875</xdr:rowOff>
    </xdr:from>
    <xdr:to>
      <xdr:col>10</xdr:col>
      <xdr:colOff>114300</xdr:colOff>
      <xdr:row>82</xdr:row>
      <xdr:rowOff>9525</xdr:rowOff>
    </xdr:to>
    <xdr:cxnSp macro="">
      <xdr:nvCxnSpPr>
        <xdr:cNvPr id="310" name="直線コネクタ 309">
          <a:extLst>
            <a:ext uri="{FF2B5EF4-FFF2-40B4-BE49-F238E27FC236}">
              <a16:creationId xmlns:a16="http://schemas.microsoft.com/office/drawing/2014/main" id="{820F7F97-687D-4C91-923C-246048E3C394}"/>
            </a:ext>
          </a:extLst>
        </xdr:cNvPr>
        <xdr:cNvCxnSpPr/>
      </xdr:nvCxnSpPr>
      <xdr:spPr>
        <a:xfrm>
          <a:off x="1008380" y="1372171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80C339B8-7AA8-4D86-A242-B02DD249A193}"/>
            </a:ext>
          </a:extLst>
        </xdr:cNvPr>
        <xdr:cNvSpPr txBox="1"/>
      </xdr:nvSpPr>
      <xdr:spPr>
        <a:xfrm>
          <a:off x="3170564" y="14108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4998B22E-5FE4-4409-B443-65AE8347C9D9}"/>
            </a:ext>
          </a:extLst>
        </xdr:cNvPr>
        <xdr:cNvSpPr txBox="1"/>
      </xdr:nvSpPr>
      <xdr:spPr>
        <a:xfrm>
          <a:off x="2385704" y="1409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6EEDD7AA-9751-4643-95DC-A124911EBEE1}"/>
            </a:ext>
          </a:extLst>
        </xdr:cNvPr>
        <xdr:cNvSpPr txBox="1"/>
      </xdr:nvSpPr>
      <xdr:spPr>
        <a:xfrm>
          <a:off x="1611004" y="1406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0C15F323-F3DF-4A3E-BBDC-A3E90B95867A}"/>
            </a:ext>
          </a:extLst>
        </xdr:cNvPr>
        <xdr:cNvSpPr txBox="1"/>
      </xdr:nvSpPr>
      <xdr:spPr>
        <a:xfrm>
          <a:off x="836304" y="1397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154957</xdr:rowOff>
    </xdr:from>
    <xdr:ext cx="405111" cy="259045"/>
    <xdr:sp macro="" textlink="">
      <xdr:nvSpPr>
        <xdr:cNvPr id="315" name="n_1mainValue【公営住宅】&#10;有形固定資産減価償却率">
          <a:extLst>
            <a:ext uri="{FF2B5EF4-FFF2-40B4-BE49-F238E27FC236}">
              <a16:creationId xmlns:a16="http://schemas.microsoft.com/office/drawing/2014/main" id="{03EF1472-B14C-44FA-A270-B8D5EF975093}"/>
            </a:ext>
          </a:extLst>
        </xdr:cNvPr>
        <xdr:cNvSpPr txBox="1"/>
      </xdr:nvSpPr>
      <xdr:spPr>
        <a:xfrm>
          <a:off x="3170564"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116857</xdr:rowOff>
    </xdr:from>
    <xdr:ext cx="405111" cy="259045"/>
    <xdr:sp macro="" textlink="">
      <xdr:nvSpPr>
        <xdr:cNvPr id="316" name="n_2mainValue【公営住宅】&#10;有形固定資産減価償却率">
          <a:extLst>
            <a:ext uri="{FF2B5EF4-FFF2-40B4-BE49-F238E27FC236}">
              <a16:creationId xmlns:a16="http://schemas.microsoft.com/office/drawing/2014/main" id="{873EEC05-801B-44CC-8C60-7AD195C0B699}"/>
            </a:ext>
          </a:extLst>
        </xdr:cNvPr>
        <xdr:cNvSpPr txBox="1"/>
      </xdr:nvSpPr>
      <xdr:spPr>
        <a:xfrm>
          <a:off x="2385704" y="1352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76852</xdr:rowOff>
    </xdr:from>
    <xdr:ext cx="405111" cy="259045"/>
    <xdr:sp macro="" textlink="">
      <xdr:nvSpPr>
        <xdr:cNvPr id="317" name="n_3mainValue【公営住宅】&#10;有形固定資産減価償却率">
          <a:extLst>
            <a:ext uri="{FF2B5EF4-FFF2-40B4-BE49-F238E27FC236}">
              <a16:creationId xmlns:a16="http://schemas.microsoft.com/office/drawing/2014/main" id="{7C3DC59D-E4C0-43C5-8465-9D8944D3A8AD}"/>
            </a:ext>
          </a:extLst>
        </xdr:cNvPr>
        <xdr:cNvSpPr txBox="1"/>
      </xdr:nvSpPr>
      <xdr:spPr>
        <a:xfrm>
          <a:off x="161100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38752</xdr:rowOff>
    </xdr:from>
    <xdr:ext cx="405111" cy="259045"/>
    <xdr:sp macro="" textlink="">
      <xdr:nvSpPr>
        <xdr:cNvPr id="318" name="n_4mainValue【公営住宅】&#10;有形固定資産減価償却率">
          <a:extLst>
            <a:ext uri="{FF2B5EF4-FFF2-40B4-BE49-F238E27FC236}">
              <a16:creationId xmlns:a16="http://schemas.microsoft.com/office/drawing/2014/main" id="{DDD468F5-1244-434C-93E3-D08FBB1BC3C5}"/>
            </a:ext>
          </a:extLst>
        </xdr:cNvPr>
        <xdr:cNvSpPr txBox="1"/>
      </xdr:nvSpPr>
      <xdr:spPr>
        <a:xfrm>
          <a:off x="836304"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64141D24-FA34-41C0-BCF5-B0E3B651A9B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BA9D4700-7957-4DBC-82C2-7D32E1A7004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45D7F1E7-B01C-401B-BF8A-E0231EB294D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4C30AD0-16CA-4E22-9944-F9780F88D26C}"/>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61FB5842-A5E6-4920-8444-FEB3EBA9F667}"/>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AF55C61C-92A0-44B4-BC86-CA15C7AAF47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AA246C76-9E34-4672-84A4-C84B0E86A30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D36151CE-CDAF-4A09-AE33-746B33BA565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1242E21B-3271-4CE6-8120-E9D084140AD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DA7FDB28-4C57-4983-AF2E-9D24D44B230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CD15BA88-3D5A-4B64-A9E7-6FE420A0AFCB}"/>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F3878D0B-8775-4AE2-A8B9-027465D6E59B}"/>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79BEF329-DEC4-4B31-9B88-5AF4FA2E8421}"/>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E79D9B6F-A570-4818-AEC8-2F1211E3A664}"/>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BC9F6656-82CF-4662-98AB-328CB5244879}"/>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D49172C1-C727-44EE-9104-13A7AA0619A4}"/>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09543C7F-C29B-42CA-AAAC-072B6EEF460A}"/>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148C67BE-4362-4500-A436-8DE51A456C65}"/>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23ED2CB6-1E08-47C9-8430-D030C9B0F7E1}"/>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BC63F2E9-5C5B-49DC-8B17-95E41A97D873}"/>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41BEBF11-6E77-45B3-86A4-2964B052B006}"/>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42DB04A9-079F-4944-80B4-06D40822B55C}"/>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B7F0E5BD-7F59-484D-B115-C7153839235D}"/>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838BF38D-7820-465D-85D1-6E95AC07C950}"/>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30FC36E4-34C7-4C4D-8511-9AF0FDC39CA4}"/>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7D0419CF-D3C5-46EE-A815-046BD6392254}"/>
            </a:ext>
          </a:extLst>
        </xdr:cNvPr>
        <xdr:cNvCxnSpPr/>
      </xdr:nvCxnSpPr>
      <xdr:spPr>
        <a:xfrm flipV="1">
          <a:off x="9219565" y="13060353"/>
          <a:ext cx="0" cy="1523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66D4C570-B032-4D89-A690-AB82F1FCD9A5}"/>
            </a:ext>
          </a:extLst>
        </xdr:cNvPr>
        <xdr:cNvSpPr txBox="1"/>
      </xdr:nvSpPr>
      <xdr:spPr>
        <a:xfrm>
          <a:off x="9258300" y="1458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A08AB409-0DE9-497F-9BE2-0E343AF950FA}"/>
            </a:ext>
          </a:extLst>
        </xdr:cNvPr>
        <xdr:cNvCxnSpPr/>
      </xdr:nvCxnSpPr>
      <xdr:spPr>
        <a:xfrm>
          <a:off x="9154160" y="145834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70F496EB-E1AD-41BD-970D-8391EF30870C}"/>
            </a:ext>
          </a:extLst>
        </xdr:cNvPr>
        <xdr:cNvSpPr txBox="1"/>
      </xdr:nvSpPr>
      <xdr:spPr>
        <a:xfrm>
          <a:off x="9258300" y="1283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47670E8F-46F6-4788-9113-1BA9639E6150}"/>
            </a:ext>
          </a:extLst>
        </xdr:cNvPr>
        <xdr:cNvCxnSpPr/>
      </xdr:nvCxnSpPr>
      <xdr:spPr>
        <a:xfrm>
          <a:off x="9154160" y="130603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A9BB3C52-458D-45B9-A82F-AB84B2A9F975}"/>
            </a:ext>
          </a:extLst>
        </xdr:cNvPr>
        <xdr:cNvSpPr txBox="1"/>
      </xdr:nvSpPr>
      <xdr:spPr>
        <a:xfrm>
          <a:off x="9258300" y="14173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79BEABFE-3A85-4503-B1CA-FDDC3593B874}"/>
            </a:ext>
          </a:extLst>
        </xdr:cNvPr>
        <xdr:cNvSpPr/>
      </xdr:nvSpPr>
      <xdr:spPr>
        <a:xfrm>
          <a:off x="9192260" y="143186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BB4F08E8-72A9-435E-A46E-271DBC9F9D7F}"/>
            </a:ext>
          </a:extLst>
        </xdr:cNvPr>
        <xdr:cNvSpPr/>
      </xdr:nvSpPr>
      <xdr:spPr>
        <a:xfrm>
          <a:off x="8445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1389AD4C-0E8F-407C-A3E9-CEA8467D496F}"/>
            </a:ext>
          </a:extLst>
        </xdr:cNvPr>
        <xdr:cNvSpPr/>
      </xdr:nvSpPr>
      <xdr:spPr>
        <a:xfrm>
          <a:off x="7670800" y="1431556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34EDC2CC-036C-4676-89A6-1C1172031A99}"/>
            </a:ext>
          </a:extLst>
        </xdr:cNvPr>
        <xdr:cNvSpPr/>
      </xdr:nvSpPr>
      <xdr:spPr>
        <a:xfrm>
          <a:off x="6873240" y="143237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780837AD-785B-42E5-9EAB-F015E722117B}"/>
            </a:ext>
          </a:extLst>
        </xdr:cNvPr>
        <xdr:cNvSpPr/>
      </xdr:nvSpPr>
      <xdr:spPr>
        <a:xfrm>
          <a:off x="6098540" y="143446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59ED819-53EC-4A95-9602-4D679633EB8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CD82C8F-F8DC-492B-BCDD-13E3C1E5CB2B}"/>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95665E8-9114-436D-A5E2-D5EFD43D611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0203321-C35A-4BF3-917A-0BDA74E0982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08BEEA6-1BAE-4915-AFD3-647F277436ED}"/>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104212</xdr:rowOff>
    </xdr:from>
    <xdr:to>
      <xdr:col>55</xdr:col>
      <xdr:colOff>50800</xdr:colOff>
      <xdr:row>87</xdr:row>
      <xdr:rowOff>34362</xdr:rowOff>
    </xdr:to>
    <xdr:sp macro="" textlink="">
      <xdr:nvSpPr>
        <xdr:cNvPr id="360" name="楕円 359">
          <a:extLst>
            <a:ext uri="{FF2B5EF4-FFF2-40B4-BE49-F238E27FC236}">
              <a16:creationId xmlns:a16="http://schemas.microsoft.com/office/drawing/2014/main" id="{49F22389-DF4F-4017-B345-616EDE7F398A}"/>
            </a:ext>
          </a:extLst>
        </xdr:cNvPr>
        <xdr:cNvSpPr/>
      </xdr:nvSpPr>
      <xdr:spPr>
        <a:xfrm>
          <a:off x="9192260" y="145212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19139</xdr:rowOff>
    </xdr:from>
    <xdr:ext cx="469744" cy="259045"/>
    <xdr:sp macro="" textlink="">
      <xdr:nvSpPr>
        <xdr:cNvPr id="361" name="【公営住宅】&#10;一人当たり面積該当値テキスト">
          <a:extLst>
            <a:ext uri="{FF2B5EF4-FFF2-40B4-BE49-F238E27FC236}">
              <a16:creationId xmlns:a16="http://schemas.microsoft.com/office/drawing/2014/main" id="{65C11E41-FF50-49BC-A7A0-1BB2A3CC036D}"/>
            </a:ext>
          </a:extLst>
        </xdr:cNvPr>
        <xdr:cNvSpPr txBox="1"/>
      </xdr:nvSpPr>
      <xdr:spPr>
        <a:xfrm>
          <a:off x="9258300" y="144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102417</xdr:rowOff>
    </xdr:from>
    <xdr:to>
      <xdr:col>50</xdr:col>
      <xdr:colOff>165100</xdr:colOff>
      <xdr:row>87</xdr:row>
      <xdr:rowOff>32567</xdr:rowOff>
    </xdr:to>
    <xdr:sp macro="" textlink="">
      <xdr:nvSpPr>
        <xdr:cNvPr id="362" name="楕円 361">
          <a:extLst>
            <a:ext uri="{FF2B5EF4-FFF2-40B4-BE49-F238E27FC236}">
              <a16:creationId xmlns:a16="http://schemas.microsoft.com/office/drawing/2014/main" id="{EC367AA8-75BC-417B-9FE2-F7D4ECDC73E9}"/>
            </a:ext>
          </a:extLst>
        </xdr:cNvPr>
        <xdr:cNvSpPr/>
      </xdr:nvSpPr>
      <xdr:spPr>
        <a:xfrm>
          <a:off x="8445500" y="145194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153217</xdr:rowOff>
    </xdr:from>
    <xdr:to>
      <xdr:col>55</xdr:col>
      <xdr:colOff>0</xdr:colOff>
      <xdr:row>86</xdr:row>
      <xdr:rowOff>155012</xdr:rowOff>
    </xdr:to>
    <xdr:cxnSp macro="">
      <xdr:nvCxnSpPr>
        <xdr:cNvPr id="363" name="直線コネクタ 362">
          <a:extLst>
            <a:ext uri="{FF2B5EF4-FFF2-40B4-BE49-F238E27FC236}">
              <a16:creationId xmlns:a16="http://schemas.microsoft.com/office/drawing/2014/main" id="{FB66C79D-48B3-469B-A238-ED20FAC22933}"/>
            </a:ext>
          </a:extLst>
        </xdr:cNvPr>
        <xdr:cNvCxnSpPr/>
      </xdr:nvCxnSpPr>
      <xdr:spPr>
        <a:xfrm>
          <a:off x="8496300" y="14570257"/>
          <a:ext cx="723900" cy="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102417</xdr:rowOff>
    </xdr:from>
    <xdr:to>
      <xdr:col>46</xdr:col>
      <xdr:colOff>38100</xdr:colOff>
      <xdr:row>87</xdr:row>
      <xdr:rowOff>32567</xdr:rowOff>
    </xdr:to>
    <xdr:sp macro="" textlink="">
      <xdr:nvSpPr>
        <xdr:cNvPr id="364" name="楕円 363">
          <a:extLst>
            <a:ext uri="{FF2B5EF4-FFF2-40B4-BE49-F238E27FC236}">
              <a16:creationId xmlns:a16="http://schemas.microsoft.com/office/drawing/2014/main" id="{E9F4EBB8-21D0-4F8B-98CC-B0BE2DEA1D03}"/>
            </a:ext>
          </a:extLst>
        </xdr:cNvPr>
        <xdr:cNvSpPr/>
      </xdr:nvSpPr>
      <xdr:spPr>
        <a:xfrm>
          <a:off x="7670800" y="145194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153217</xdr:rowOff>
    </xdr:from>
    <xdr:to>
      <xdr:col>50</xdr:col>
      <xdr:colOff>114300</xdr:colOff>
      <xdr:row>86</xdr:row>
      <xdr:rowOff>153217</xdr:rowOff>
    </xdr:to>
    <xdr:cxnSp macro="">
      <xdr:nvCxnSpPr>
        <xdr:cNvPr id="365" name="直線コネクタ 364">
          <a:extLst>
            <a:ext uri="{FF2B5EF4-FFF2-40B4-BE49-F238E27FC236}">
              <a16:creationId xmlns:a16="http://schemas.microsoft.com/office/drawing/2014/main" id="{994AF236-1673-428F-9904-A875ADBBDDBF}"/>
            </a:ext>
          </a:extLst>
        </xdr:cNvPr>
        <xdr:cNvCxnSpPr/>
      </xdr:nvCxnSpPr>
      <xdr:spPr>
        <a:xfrm>
          <a:off x="7713980" y="1457025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102417</xdr:rowOff>
    </xdr:from>
    <xdr:to>
      <xdr:col>41</xdr:col>
      <xdr:colOff>101600</xdr:colOff>
      <xdr:row>87</xdr:row>
      <xdr:rowOff>32567</xdr:rowOff>
    </xdr:to>
    <xdr:sp macro="" textlink="">
      <xdr:nvSpPr>
        <xdr:cNvPr id="366" name="楕円 365">
          <a:extLst>
            <a:ext uri="{FF2B5EF4-FFF2-40B4-BE49-F238E27FC236}">
              <a16:creationId xmlns:a16="http://schemas.microsoft.com/office/drawing/2014/main" id="{CDE153A8-D133-4C1F-89F9-905F6F86A717}"/>
            </a:ext>
          </a:extLst>
        </xdr:cNvPr>
        <xdr:cNvSpPr/>
      </xdr:nvSpPr>
      <xdr:spPr>
        <a:xfrm>
          <a:off x="6873240" y="145194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153217</xdr:rowOff>
    </xdr:from>
    <xdr:to>
      <xdr:col>45</xdr:col>
      <xdr:colOff>177800</xdr:colOff>
      <xdr:row>86</xdr:row>
      <xdr:rowOff>153217</xdr:rowOff>
    </xdr:to>
    <xdr:cxnSp macro="">
      <xdr:nvCxnSpPr>
        <xdr:cNvPr id="367" name="直線コネクタ 366">
          <a:extLst>
            <a:ext uri="{FF2B5EF4-FFF2-40B4-BE49-F238E27FC236}">
              <a16:creationId xmlns:a16="http://schemas.microsoft.com/office/drawing/2014/main" id="{BE29D800-F248-47B9-BEE9-A029FA1664FE}"/>
            </a:ext>
          </a:extLst>
        </xdr:cNvPr>
        <xdr:cNvCxnSpPr/>
      </xdr:nvCxnSpPr>
      <xdr:spPr>
        <a:xfrm>
          <a:off x="6924040" y="1457025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102253</xdr:rowOff>
    </xdr:from>
    <xdr:to>
      <xdr:col>36</xdr:col>
      <xdr:colOff>165100</xdr:colOff>
      <xdr:row>87</xdr:row>
      <xdr:rowOff>32403</xdr:rowOff>
    </xdr:to>
    <xdr:sp macro="" textlink="">
      <xdr:nvSpPr>
        <xdr:cNvPr id="368" name="楕円 367">
          <a:extLst>
            <a:ext uri="{FF2B5EF4-FFF2-40B4-BE49-F238E27FC236}">
              <a16:creationId xmlns:a16="http://schemas.microsoft.com/office/drawing/2014/main" id="{0C268D9A-53E0-4717-B231-94E59DF4AD0C}"/>
            </a:ext>
          </a:extLst>
        </xdr:cNvPr>
        <xdr:cNvSpPr/>
      </xdr:nvSpPr>
      <xdr:spPr>
        <a:xfrm>
          <a:off x="6098540" y="145192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153053</xdr:rowOff>
    </xdr:from>
    <xdr:to>
      <xdr:col>41</xdr:col>
      <xdr:colOff>50800</xdr:colOff>
      <xdr:row>86</xdr:row>
      <xdr:rowOff>153217</xdr:rowOff>
    </xdr:to>
    <xdr:cxnSp macro="">
      <xdr:nvCxnSpPr>
        <xdr:cNvPr id="369" name="直線コネクタ 368">
          <a:extLst>
            <a:ext uri="{FF2B5EF4-FFF2-40B4-BE49-F238E27FC236}">
              <a16:creationId xmlns:a16="http://schemas.microsoft.com/office/drawing/2014/main" id="{FBA115E5-7764-4FA3-B709-A6873C733FB2}"/>
            </a:ext>
          </a:extLst>
        </xdr:cNvPr>
        <xdr:cNvCxnSpPr/>
      </xdr:nvCxnSpPr>
      <xdr:spPr>
        <a:xfrm>
          <a:off x="6149340" y="14570093"/>
          <a:ext cx="7747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8612F57A-8E57-459A-B7BA-A917E6186C2D}"/>
            </a:ext>
          </a:extLst>
        </xdr:cNvPr>
        <xdr:cNvSpPr txBox="1"/>
      </xdr:nvSpPr>
      <xdr:spPr>
        <a:xfrm>
          <a:off x="8271587" y="1409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48AA7C91-9C58-4D32-805A-B9B70EF77FAF}"/>
            </a:ext>
          </a:extLst>
        </xdr:cNvPr>
        <xdr:cNvSpPr txBox="1"/>
      </xdr:nvSpPr>
      <xdr:spPr>
        <a:xfrm>
          <a:off x="7509587" y="14094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EF8E026C-7FF2-45B5-959E-8A09366A6631}"/>
            </a:ext>
          </a:extLst>
        </xdr:cNvPr>
        <xdr:cNvSpPr txBox="1"/>
      </xdr:nvSpPr>
      <xdr:spPr>
        <a:xfrm>
          <a:off x="6712027" y="14102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EDA663B3-4226-4637-B93B-482736BE5279}"/>
            </a:ext>
          </a:extLst>
        </xdr:cNvPr>
        <xdr:cNvSpPr txBox="1"/>
      </xdr:nvSpPr>
      <xdr:spPr>
        <a:xfrm>
          <a:off x="5937327" y="14123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23694</xdr:rowOff>
    </xdr:from>
    <xdr:ext cx="469744" cy="259045"/>
    <xdr:sp macro="" textlink="">
      <xdr:nvSpPr>
        <xdr:cNvPr id="374" name="n_1mainValue【公営住宅】&#10;一人当たり面積">
          <a:extLst>
            <a:ext uri="{FF2B5EF4-FFF2-40B4-BE49-F238E27FC236}">
              <a16:creationId xmlns:a16="http://schemas.microsoft.com/office/drawing/2014/main" id="{3E818124-1AFC-4DF2-95C7-2AD3A987963C}"/>
            </a:ext>
          </a:extLst>
        </xdr:cNvPr>
        <xdr:cNvSpPr txBox="1"/>
      </xdr:nvSpPr>
      <xdr:spPr>
        <a:xfrm>
          <a:off x="8271587" y="1460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23694</xdr:rowOff>
    </xdr:from>
    <xdr:ext cx="469744" cy="259045"/>
    <xdr:sp macro="" textlink="">
      <xdr:nvSpPr>
        <xdr:cNvPr id="375" name="n_2mainValue【公営住宅】&#10;一人当たり面積">
          <a:extLst>
            <a:ext uri="{FF2B5EF4-FFF2-40B4-BE49-F238E27FC236}">
              <a16:creationId xmlns:a16="http://schemas.microsoft.com/office/drawing/2014/main" id="{BDE8FFC3-B395-45DD-B01B-3E34D0EB29D0}"/>
            </a:ext>
          </a:extLst>
        </xdr:cNvPr>
        <xdr:cNvSpPr txBox="1"/>
      </xdr:nvSpPr>
      <xdr:spPr>
        <a:xfrm>
          <a:off x="7509587" y="1460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23694</xdr:rowOff>
    </xdr:from>
    <xdr:ext cx="469744" cy="259045"/>
    <xdr:sp macro="" textlink="">
      <xdr:nvSpPr>
        <xdr:cNvPr id="376" name="n_3mainValue【公営住宅】&#10;一人当たり面積">
          <a:extLst>
            <a:ext uri="{FF2B5EF4-FFF2-40B4-BE49-F238E27FC236}">
              <a16:creationId xmlns:a16="http://schemas.microsoft.com/office/drawing/2014/main" id="{AB990F6D-E2DB-4C53-9E85-4FA28A06E5D2}"/>
            </a:ext>
          </a:extLst>
        </xdr:cNvPr>
        <xdr:cNvSpPr txBox="1"/>
      </xdr:nvSpPr>
      <xdr:spPr>
        <a:xfrm>
          <a:off x="6712027" y="1460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23530</xdr:rowOff>
    </xdr:from>
    <xdr:ext cx="469744" cy="259045"/>
    <xdr:sp macro="" textlink="">
      <xdr:nvSpPr>
        <xdr:cNvPr id="377" name="n_4mainValue【公営住宅】&#10;一人当たり面積">
          <a:extLst>
            <a:ext uri="{FF2B5EF4-FFF2-40B4-BE49-F238E27FC236}">
              <a16:creationId xmlns:a16="http://schemas.microsoft.com/office/drawing/2014/main" id="{E7AE5CA8-0834-4E83-AA97-95FA429A286C}"/>
            </a:ext>
          </a:extLst>
        </xdr:cNvPr>
        <xdr:cNvSpPr txBox="1"/>
      </xdr:nvSpPr>
      <xdr:spPr>
        <a:xfrm>
          <a:off x="5937327" y="14608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19114AB-ABB4-471A-9BDA-A8DC334F27C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7FB02C9-5E15-4C4E-9E3C-A7F97423F7A9}"/>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D7148357-B7A9-442C-920A-E34DCFBF33B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A9652B6-81A1-4DE2-9862-FB08B42A5AD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163EA47-DA85-4331-BB30-804AA3F56BE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13DF6595-2912-4B64-A3C6-B6C9A2086B5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68D3479B-C90A-428D-AA97-8930E99A5B8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DA79260C-46CC-48E8-9697-1073E1C0C83D}"/>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11973DB3-68A0-4AC9-BA25-3C47EA46AF5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286F1E9E-0F91-4E79-A8DF-256CE6195C5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FA510C49-5FEE-452E-9ED7-D5B9A58E5669}"/>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2E8DBC00-2025-4872-8B22-F0052DF4553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2D180D16-F1CA-423C-894B-5CB0D9DFDCC7}"/>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E37969A6-DF63-4EA3-9764-2A1C04E2C42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76858A05-2DA2-48BF-B1DB-29EFFF14359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F9A2E770-36D8-4375-80E0-708F265B9988}"/>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6DC3FD16-0327-47D8-9567-CEDBC1DCA54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7F653DD7-980A-44AB-A2C9-19F2E0FCE5A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2D6547D5-0B81-4C77-BE7A-8BF19DB2F87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6956719D-E9FE-44A0-B1E0-11FA638A520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7918881-DD5A-45EC-9570-A5641DA034D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B43B41DD-62A9-489C-B39F-5A225246A64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D9B64488-E5C0-4DC9-9447-FEB44CD50EE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156F031A-1761-4609-9A7A-9239780BCAF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2F042A7D-15B1-49A2-8062-F5F5B963AC04}"/>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F260D322-0F1E-4BCA-8DD8-454003CEC44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17B21D8E-0C59-4B6C-918D-1268F64829C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F439DC61-9C74-4B7A-8647-E5EAA7FFA573}"/>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35A1B141-04E6-4AD4-8538-05B6DDDB600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7F1C644C-E7CF-4516-B924-6B7671189762}"/>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140CEB8B-3846-4185-856E-BB215D3F4D6F}"/>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FAED389E-A3C0-4085-B27B-45B44E918AF1}"/>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00781232-0B3F-41EC-970A-B627C5537432}"/>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ABE00686-5AA9-4844-A79C-E3E6DE2AF66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540AD60A-CD08-4729-8A54-0E6C962FD81B}"/>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888CD129-5BB0-4221-B95F-E963E277A0A7}"/>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67C78620-C683-4307-8D28-6BE551BE19D2}"/>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6479E47B-DE55-4654-B73D-E4C3C8BE871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677152BA-CA15-443C-80B4-F1816B730F61}"/>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A6B42F84-335D-4604-A114-4DD61260C0C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E07F62BB-E5AB-41D0-9B70-D8D0F4D56139}"/>
            </a:ext>
          </a:extLst>
        </xdr:cNvPr>
        <xdr:cNvCxnSpPr/>
      </xdr:nvCxnSpPr>
      <xdr:spPr>
        <a:xfrm flipV="1">
          <a:off x="14375764" y="552831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6606C593-EB4C-4672-A2B6-3ED9225B3FBB}"/>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E4BCCE5B-2ED9-48F9-8191-6A48C63F8E12}"/>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71443EFA-B082-4560-B179-D3A22DF11700}"/>
            </a:ext>
          </a:extLst>
        </xdr:cNvPr>
        <xdr:cNvSpPr txBox="1"/>
      </xdr:nvSpPr>
      <xdr:spPr>
        <a:xfrm>
          <a:off x="14414500" y="530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2A8313BD-9B1A-412E-B214-346087F40817}"/>
            </a:ext>
          </a:extLst>
        </xdr:cNvPr>
        <xdr:cNvCxnSpPr/>
      </xdr:nvCxnSpPr>
      <xdr:spPr>
        <a:xfrm>
          <a:off x="14287500" y="5528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0548A63C-C56A-4EF9-99EE-20FDB404D1E7}"/>
            </a:ext>
          </a:extLst>
        </xdr:cNvPr>
        <xdr:cNvSpPr txBox="1"/>
      </xdr:nvSpPr>
      <xdr:spPr>
        <a:xfrm>
          <a:off x="14414500" y="6085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69D90391-24AE-4A4E-A7E4-8D72513D5773}"/>
            </a:ext>
          </a:extLst>
        </xdr:cNvPr>
        <xdr:cNvSpPr/>
      </xdr:nvSpPr>
      <xdr:spPr>
        <a:xfrm>
          <a:off x="14325600" y="622998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C1AE4AFB-F81D-48DD-B521-7D7F8D6198F8}"/>
            </a:ext>
          </a:extLst>
        </xdr:cNvPr>
        <xdr:cNvSpPr/>
      </xdr:nvSpPr>
      <xdr:spPr>
        <a:xfrm>
          <a:off x="1357884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393758A0-62F9-45F9-90EE-C130F63F55FD}"/>
            </a:ext>
          </a:extLst>
        </xdr:cNvPr>
        <xdr:cNvSpPr/>
      </xdr:nvSpPr>
      <xdr:spPr>
        <a:xfrm>
          <a:off x="12804140" y="628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7A6D0300-1AFD-45F9-A385-D24BC7159BCC}"/>
            </a:ext>
          </a:extLst>
        </xdr:cNvPr>
        <xdr:cNvSpPr/>
      </xdr:nvSpPr>
      <xdr:spPr>
        <a:xfrm>
          <a:off x="12029440" y="63061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71E47F9C-C833-4AA5-85E7-D2B470DD0623}"/>
            </a:ext>
          </a:extLst>
        </xdr:cNvPr>
        <xdr:cNvSpPr/>
      </xdr:nvSpPr>
      <xdr:spPr>
        <a:xfrm>
          <a:off x="11231880" y="622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6C3DA2E-151C-45CE-B39C-2F5E83A5F5A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5E9A15E-AA0A-4EAE-BBAA-010AE65F37CC}"/>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99B97D43-0C02-40AC-B19B-8F7AD5991988}"/>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EF4E559-6B8C-43B4-AB22-8A6847AFB32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CD8B36C-D0AE-465E-B008-AB8020845B6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40640</xdr:rowOff>
    </xdr:from>
    <xdr:to>
      <xdr:col>85</xdr:col>
      <xdr:colOff>177800</xdr:colOff>
      <xdr:row>39</xdr:row>
      <xdr:rowOff>142240</xdr:rowOff>
    </xdr:to>
    <xdr:sp macro="" textlink="">
      <xdr:nvSpPr>
        <xdr:cNvPr id="434" name="楕円 433">
          <a:extLst>
            <a:ext uri="{FF2B5EF4-FFF2-40B4-BE49-F238E27FC236}">
              <a16:creationId xmlns:a16="http://schemas.microsoft.com/office/drawing/2014/main" id="{EC8275AE-F850-4FB9-B106-024F1B8A675F}"/>
            </a:ext>
          </a:extLst>
        </xdr:cNvPr>
        <xdr:cNvSpPr/>
      </xdr:nvSpPr>
      <xdr:spPr>
        <a:xfrm>
          <a:off x="14325600" y="65786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19067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A0E4DC1F-5273-4EC0-BD1C-E769BAA5D247}"/>
            </a:ext>
          </a:extLst>
        </xdr:cNvPr>
        <xdr:cNvSpPr txBox="1"/>
      </xdr:nvSpPr>
      <xdr:spPr>
        <a:xfrm>
          <a:off x="14414500"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52070</xdr:rowOff>
    </xdr:from>
    <xdr:to>
      <xdr:col>81</xdr:col>
      <xdr:colOff>101600</xdr:colOff>
      <xdr:row>39</xdr:row>
      <xdr:rowOff>153670</xdr:rowOff>
    </xdr:to>
    <xdr:sp macro="" textlink="">
      <xdr:nvSpPr>
        <xdr:cNvPr id="436" name="楕円 435">
          <a:extLst>
            <a:ext uri="{FF2B5EF4-FFF2-40B4-BE49-F238E27FC236}">
              <a16:creationId xmlns:a16="http://schemas.microsoft.com/office/drawing/2014/main" id="{8515FD51-9825-4A56-8AFB-C2DDBACC0ECF}"/>
            </a:ext>
          </a:extLst>
        </xdr:cNvPr>
        <xdr:cNvSpPr/>
      </xdr:nvSpPr>
      <xdr:spPr>
        <a:xfrm>
          <a:off x="1357884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91440</xdr:rowOff>
    </xdr:from>
    <xdr:to>
      <xdr:col>85</xdr:col>
      <xdr:colOff>127000</xdr:colOff>
      <xdr:row>39</xdr:row>
      <xdr:rowOff>102870</xdr:rowOff>
    </xdr:to>
    <xdr:cxnSp macro="">
      <xdr:nvCxnSpPr>
        <xdr:cNvPr id="437" name="直線コネクタ 436">
          <a:extLst>
            <a:ext uri="{FF2B5EF4-FFF2-40B4-BE49-F238E27FC236}">
              <a16:creationId xmlns:a16="http://schemas.microsoft.com/office/drawing/2014/main" id="{3629CB73-53EB-46B3-A27C-CDDE50382E32}"/>
            </a:ext>
          </a:extLst>
        </xdr:cNvPr>
        <xdr:cNvCxnSpPr/>
      </xdr:nvCxnSpPr>
      <xdr:spPr>
        <a:xfrm flipV="1">
          <a:off x="13629640" y="6629400"/>
          <a:ext cx="7467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29210</xdr:rowOff>
    </xdr:from>
    <xdr:to>
      <xdr:col>76</xdr:col>
      <xdr:colOff>165100</xdr:colOff>
      <xdr:row>39</xdr:row>
      <xdr:rowOff>130810</xdr:rowOff>
    </xdr:to>
    <xdr:sp macro="" textlink="">
      <xdr:nvSpPr>
        <xdr:cNvPr id="438" name="楕円 437">
          <a:extLst>
            <a:ext uri="{FF2B5EF4-FFF2-40B4-BE49-F238E27FC236}">
              <a16:creationId xmlns:a16="http://schemas.microsoft.com/office/drawing/2014/main" id="{62CC4D13-8F17-4061-A135-82F79B531409}"/>
            </a:ext>
          </a:extLst>
        </xdr:cNvPr>
        <xdr:cNvSpPr/>
      </xdr:nvSpPr>
      <xdr:spPr>
        <a:xfrm>
          <a:off x="1280414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80010</xdr:rowOff>
    </xdr:from>
    <xdr:to>
      <xdr:col>81</xdr:col>
      <xdr:colOff>50800</xdr:colOff>
      <xdr:row>39</xdr:row>
      <xdr:rowOff>102870</xdr:rowOff>
    </xdr:to>
    <xdr:cxnSp macro="">
      <xdr:nvCxnSpPr>
        <xdr:cNvPr id="439" name="直線コネクタ 438">
          <a:extLst>
            <a:ext uri="{FF2B5EF4-FFF2-40B4-BE49-F238E27FC236}">
              <a16:creationId xmlns:a16="http://schemas.microsoft.com/office/drawing/2014/main" id="{D0FA60FD-E2D0-475E-8BB4-C83355B00DD2}"/>
            </a:ext>
          </a:extLst>
        </xdr:cNvPr>
        <xdr:cNvCxnSpPr/>
      </xdr:nvCxnSpPr>
      <xdr:spPr>
        <a:xfrm>
          <a:off x="12854940" y="661797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10160</xdr:rowOff>
    </xdr:from>
    <xdr:to>
      <xdr:col>72</xdr:col>
      <xdr:colOff>38100</xdr:colOff>
      <xdr:row>39</xdr:row>
      <xdr:rowOff>111760</xdr:rowOff>
    </xdr:to>
    <xdr:sp macro="" textlink="">
      <xdr:nvSpPr>
        <xdr:cNvPr id="440" name="楕円 439">
          <a:extLst>
            <a:ext uri="{FF2B5EF4-FFF2-40B4-BE49-F238E27FC236}">
              <a16:creationId xmlns:a16="http://schemas.microsoft.com/office/drawing/2014/main" id="{B310AAE8-18FE-4312-B434-2A69088BE28E}"/>
            </a:ext>
          </a:extLst>
        </xdr:cNvPr>
        <xdr:cNvSpPr/>
      </xdr:nvSpPr>
      <xdr:spPr>
        <a:xfrm>
          <a:off x="12029440" y="65481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60960</xdr:rowOff>
    </xdr:from>
    <xdr:to>
      <xdr:col>76</xdr:col>
      <xdr:colOff>114300</xdr:colOff>
      <xdr:row>39</xdr:row>
      <xdr:rowOff>80010</xdr:rowOff>
    </xdr:to>
    <xdr:cxnSp macro="">
      <xdr:nvCxnSpPr>
        <xdr:cNvPr id="441" name="直線コネクタ 440">
          <a:extLst>
            <a:ext uri="{FF2B5EF4-FFF2-40B4-BE49-F238E27FC236}">
              <a16:creationId xmlns:a16="http://schemas.microsoft.com/office/drawing/2014/main" id="{DB5BA064-3A25-4534-92D5-2EA8ED6FCE3F}"/>
            </a:ext>
          </a:extLst>
        </xdr:cNvPr>
        <xdr:cNvCxnSpPr/>
      </xdr:nvCxnSpPr>
      <xdr:spPr>
        <a:xfrm>
          <a:off x="12072620" y="659892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158750</xdr:rowOff>
    </xdr:from>
    <xdr:to>
      <xdr:col>67</xdr:col>
      <xdr:colOff>101600</xdr:colOff>
      <xdr:row>39</xdr:row>
      <xdr:rowOff>88900</xdr:rowOff>
    </xdr:to>
    <xdr:sp macro="" textlink="">
      <xdr:nvSpPr>
        <xdr:cNvPr id="442" name="楕円 441">
          <a:extLst>
            <a:ext uri="{FF2B5EF4-FFF2-40B4-BE49-F238E27FC236}">
              <a16:creationId xmlns:a16="http://schemas.microsoft.com/office/drawing/2014/main" id="{7C52D2D9-8D74-4189-AE58-AD2258233ACA}"/>
            </a:ext>
          </a:extLst>
        </xdr:cNvPr>
        <xdr:cNvSpPr/>
      </xdr:nvSpPr>
      <xdr:spPr>
        <a:xfrm>
          <a:off x="11231880" y="6529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38100</xdr:rowOff>
    </xdr:from>
    <xdr:to>
      <xdr:col>71</xdr:col>
      <xdr:colOff>177800</xdr:colOff>
      <xdr:row>39</xdr:row>
      <xdr:rowOff>60960</xdr:rowOff>
    </xdr:to>
    <xdr:cxnSp macro="">
      <xdr:nvCxnSpPr>
        <xdr:cNvPr id="443" name="直線コネクタ 442">
          <a:extLst>
            <a:ext uri="{FF2B5EF4-FFF2-40B4-BE49-F238E27FC236}">
              <a16:creationId xmlns:a16="http://schemas.microsoft.com/office/drawing/2014/main" id="{13507D4F-B371-4888-95D9-5A79EF43E30F}"/>
            </a:ext>
          </a:extLst>
        </xdr:cNvPr>
        <xdr:cNvCxnSpPr/>
      </xdr:nvCxnSpPr>
      <xdr:spPr>
        <a:xfrm>
          <a:off x="11282680" y="657606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9813E617-06C5-485E-ACCA-2CDCD2F0C807}"/>
            </a:ext>
          </a:extLst>
        </xdr:cNvPr>
        <xdr:cNvSpPr txBox="1"/>
      </xdr:nvSpPr>
      <xdr:spPr>
        <a:xfrm>
          <a:off x="134372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0C38582B-9EF5-448D-AA14-DCE1E18A560C}"/>
            </a:ext>
          </a:extLst>
        </xdr:cNvPr>
        <xdr:cNvSpPr txBox="1"/>
      </xdr:nvSpPr>
      <xdr:spPr>
        <a:xfrm>
          <a:off x="126752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A0BF5C00-D05D-4B11-B54B-0D932219F2B0}"/>
            </a:ext>
          </a:extLst>
        </xdr:cNvPr>
        <xdr:cNvSpPr txBox="1"/>
      </xdr:nvSpPr>
      <xdr:spPr>
        <a:xfrm>
          <a:off x="119005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E3540CC2-996A-4B14-85F0-75F46D013F86}"/>
            </a:ext>
          </a:extLst>
        </xdr:cNvPr>
        <xdr:cNvSpPr txBox="1"/>
      </xdr:nvSpPr>
      <xdr:spPr>
        <a:xfrm>
          <a:off x="1110298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144797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CDCF1A56-6340-4CF8-816E-781827D82948}"/>
            </a:ext>
          </a:extLst>
        </xdr:cNvPr>
        <xdr:cNvSpPr txBox="1"/>
      </xdr:nvSpPr>
      <xdr:spPr>
        <a:xfrm>
          <a:off x="134372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121937</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FA94A1DA-0DF7-40DA-8404-2FA9DEE8EA89}"/>
            </a:ext>
          </a:extLst>
        </xdr:cNvPr>
        <xdr:cNvSpPr txBox="1"/>
      </xdr:nvSpPr>
      <xdr:spPr>
        <a:xfrm>
          <a:off x="126752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102887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2253230F-A20D-4DC9-9894-ADE5BEEAA3D4}"/>
            </a:ext>
          </a:extLst>
        </xdr:cNvPr>
        <xdr:cNvSpPr txBox="1"/>
      </xdr:nvSpPr>
      <xdr:spPr>
        <a:xfrm>
          <a:off x="1190054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80027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0E25480B-21F4-4B35-AF3C-D781C369F833}"/>
            </a:ext>
          </a:extLst>
        </xdr:cNvPr>
        <xdr:cNvSpPr txBox="1"/>
      </xdr:nvSpPr>
      <xdr:spPr>
        <a:xfrm>
          <a:off x="1110298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E7023502-F6A5-435C-9002-EB341423F20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B5CB729C-720D-40CF-8617-FD82A4DAF60B}"/>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BB01A79E-16CA-40C9-8887-9071506CC39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960F679C-0C2D-4097-8864-279597C1077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6D2D3AA5-D162-4AE3-A211-B807C44C9EE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559A3789-64A6-49F1-AB63-E7A65135723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9FFF6816-1544-4289-9E81-9FBC348C3A6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3D7169BA-C44A-46F5-835D-255C9CF7191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CE590511-B2F2-4152-9AAA-F7A3F770D9F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5A4060DC-58AB-454D-A351-FAC828A8DD85}"/>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F16B00B6-73D8-4185-978F-DE87AEE87D73}"/>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D84F5007-7E31-42D6-A8E6-0739311E587B}"/>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F5144077-68E9-401F-A94C-A8894238FA7E}"/>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C2AEB77C-0681-405A-9A4F-69B2762F5CFC}"/>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67BE7D08-C926-4A87-A3BF-75BA4264F22A}"/>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34D22E56-885F-4098-A58E-BF691B0B6918}"/>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AE10A3FA-C6C7-4D24-A1DE-C5399432D22A}"/>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C050539A-696A-43E2-A0AE-8A34F9E911DD}"/>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C8B15FD-2D81-4597-9B0A-C12DBDC6103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329B7728-58E6-4616-BF69-1C5AE5E5FCF1}"/>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1EC13983-16EC-4115-A2B4-F6B2EB55F55C}"/>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66042666-4B4D-41A8-889F-117344E45C1A}"/>
            </a:ext>
          </a:extLst>
        </xdr:cNvPr>
        <xdr:cNvCxnSpPr/>
      </xdr:nvCxnSpPr>
      <xdr:spPr>
        <a:xfrm flipV="1">
          <a:off x="19509104" y="5798820"/>
          <a:ext cx="0" cy="1157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2D82B2E3-E7CF-4A7F-BCA2-F780CC23FFFB}"/>
            </a:ext>
          </a:extLst>
        </xdr:cNvPr>
        <xdr:cNvSpPr txBox="1"/>
      </xdr:nvSpPr>
      <xdr:spPr>
        <a:xfrm>
          <a:off x="19547840" y="696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E0B334A8-773F-4110-8937-7DB859C8B1D9}"/>
            </a:ext>
          </a:extLst>
        </xdr:cNvPr>
        <xdr:cNvCxnSpPr/>
      </xdr:nvCxnSpPr>
      <xdr:spPr>
        <a:xfrm>
          <a:off x="1944370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F0545D27-2BA6-4F2F-86A6-4E15652B65C7}"/>
            </a:ext>
          </a:extLst>
        </xdr:cNvPr>
        <xdr:cNvSpPr txBox="1"/>
      </xdr:nvSpPr>
      <xdr:spPr>
        <a:xfrm>
          <a:off x="19547840" y="557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880252C2-DA88-410C-A6EC-10AB03ED58E1}"/>
            </a:ext>
          </a:extLst>
        </xdr:cNvPr>
        <xdr:cNvCxnSpPr/>
      </xdr:nvCxnSpPr>
      <xdr:spPr>
        <a:xfrm>
          <a:off x="19443700" y="5798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90BF4413-49DE-417B-88FA-1068B9111DE4}"/>
            </a:ext>
          </a:extLst>
        </xdr:cNvPr>
        <xdr:cNvSpPr txBox="1"/>
      </xdr:nvSpPr>
      <xdr:spPr>
        <a:xfrm>
          <a:off x="19547840" y="6548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9A693274-1D36-4C00-8882-DB67BB434312}"/>
            </a:ext>
          </a:extLst>
        </xdr:cNvPr>
        <xdr:cNvSpPr/>
      </xdr:nvSpPr>
      <xdr:spPr>
        <a:xfrm>
          <a:off x="19458940" y="657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88946CBB-33BA-4256-9019-B95F843AE5B1}"/>
            </a:ext>
          </a:extLst>
        </xdr:cNvPr>
        <xdr:cNvSpPr/>
      </xdr:nvSpPr>
      <xdr:spPr>
        <a:xfrm>
          <a:off x="18735040" y="6586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3110BF8B-C878-4AE0-A662-14AA1E3F64BE}"/>
            </a:ext>
          </a:extLst>
        </xdr:cNvPr>
        <xdr:cNvSpPr/>
      </xdr:nvSpPr>
      <xdr:spPr>
        <a:xfrm>
          <a:off x="1793748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DD3328C6-A265-469A-85C0-4D78C7472E07}"/>
            </a:ext>
          </a:extLst>
        </xdr:cNvPr>
        <xdr:cNvSpPr/>
      </xdr:nvSpPr>
      <xdr:spPr>
        <a:xfrm>
          <a:off x="1716278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40E2F992-250F-454B-8FA7-CF892113AF26}"/>
            </a:ext>
          </a:extLst>
        </xdr:cNvPr>
        <xdr:cNvSpPr/>
      </xdr:nvSpPr>
      <xdr:spPr>
        <a:xfrm>
          <a:off x="16388080" y="65382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FF4BC0D-2283-40F7-B3D3-945742BE1A0D}"/>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B941567-5A36-403A-9966-3F6D45B8903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20152BE-C606-4524-9F1B-9C5DF4688FED}"/>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53DA2F5-B4DC-4EB1-9FD6-F4B799B5BC7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64889838-D9EE-4940-B421-D59B4B25973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114554</xdr:rowOff>
    </xdr:from>
    <xdr:to>
      <xdr:col>116</xdr:col>
      <xdr:colOff>114300</xdr:colOff>
      <xdr:row>39</xdr:row>
      <xdr:rowOff>44704</xdr:rowOff>
    </xdr:to>
    <xdr:sp macro="" textlink="">
      <xdr:nvSpPr>
        <xdr:cNvPr id="489" name="楕円 488">
          <a:extLst>
            <a:ext uri="{FF2B5EF4-FFF2-40B4-BE49-F238E27FC236}">
              <a16:creationId xmlns:a16="http://schemas.microsoft.com/office/drawing/2014/main" id="{0AE57072-D60D-47D8-9968-E00C390D20D4}"/>
            </a:ext>
          </a:extLst>
        </xdr:cNvPr>
        <xdr:cNvSpPr/>
      </xdr:nvSpPr>
      <xdr:spPr>
        <a:xfrm>
          <a:off x="19458940" y="64848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137431</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7D6B73D7-BDE3-4F46-9888-744D65E23D6E}"/>
            </a:ext>
          </a:extLst>
        </xdr:cNvPr>
        <xdr:cNvSpPr txBox="1"/>
      </xdr:nvSpPr>
      <xdr:spPr>
        <a:xfrm>
          <a:off x="19547840" y="634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114554</xdr:rowOff>
    </xdr:from>
    <xdr:to>
      <xdr:col>112</xdr:col>
      <xdr:colOff>38100</xdr:colOff>
      <xdr:row>39</xdr:row>
      <xdr:rowOff>44704</xdr:rowOff>
    </xdr:to>
    <xdr:sp macro="" textlink="">
      <xdr:nvSpPr>
        <xdr:cNvPr id="491" name="楕円 490">
          <a:extLst>
            <a:ext uri="{FF2B5EF4-FFF2-40B4-BE49-F238E27FC236}">
              <a16:creationId xmlns:a16="http://schemas.microsoft.com/office/drawing/2014/main" id="{FA1BBC3D-E8A6-4878-B0C1-79090AE41681}"/>
            </a:ext>
          </a:extLst>
        </xdr:cNvPr>
        <xdr:cNvSpPr/>
      </xdr:nvSpPr>
      <xdr:spPr>
        <a:xfrm>
          <a:off x="18735040" y="64848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165354</xdr:rowOff>
    </xdr:from>
    <xdr:to>
      <xdr:col>116</xdr:col>
      <xdr:colOff>63500</xdr:colOff>
      <xdr:row>38</xdr:row>
      <xdr:rowOff>165354</xdr:rowOff>
    </xdr:to>
    <xdr:cxnSp macro="">
      <xdr:nvCxnSpPr>
        <xdr:cNvPr id="492" name="直線コネクタ 491">
          <a:extLst>
            <a:ext uri="{FF2B5EF4-FFF2-40B4-BE49-F238E27FC236}">
              <a16:creationId xmlns:a16="http://schemas.microsoft.com/office/drawing/2014/main" id="{902C5425-5801-48E3-ADB1-F905F87F7E70}"/>
            </a:ext>
          </a:extLst>
        </xdr:cNvPr>
        <xdr:cNvCxnSpPr/>
      </xdr:nvCxnSpPr>
      <xdr:spPr>
        <a:xfrm>
          <a:off x="18778220" y="6535674"/>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112268</xdr:rowOff>
    </xdr:from>
    <xdr:to>
      <xdr:col>107</xdr:col>
      <xdr:colOff>101600</xdr:colOff>
      <xdr:row>39</xdr:row>
      <xdr:rowOff>42418</xdr:rowOff>
    </xdr:to>
    <xdr:sp macro="" textlink="">
      <xdr:nvSpPr>
        <xdr:cNvPr id="493" name="楕円 492">
          <a:extLst>
            <a:ext uri="{FF2B5EF4-FFF2-40B4-BE49-F238E27FC236}">
              <a16:creationId xmlns:a16="http://schemas.microsoft.com/office/drawing/2014/main" id="{F0716C3A-21E4-4E1A-A40E-25FA50ACF92B}"/>
            </a:ext>
          </a:extLst>
        </xdr:cNvPr>
        <xdr:cNvSpPr/>
      </xdr:nvSpPr>
      <xdr:spPr>
        <a:xfrm>
          <a:off x="17937480" y="64825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163068</xdr:rowOff>
    </xdr:from>
    <xdr:to>
      <xdr:col>111</xdr:col>
      <xdr:colOff>177800</xdr:colOff>
      <xdr:row>38</xdr:row>
      <xdr:rowOff>165354</xdr:rowOff>
    </xdr:to>
    <xdr:cxnSp macro="">
      <xdr:nvCxnSpPr>
        <xdr:cNvPr id="494" name="直線コネクタ 493">
          <a:extLst>
            <a:ext uri="{FF2B5EF4-FFF2-40B4-BE49-F238E27FC236}">
              <a16:creationId xmlns:a16="http://schemas.microsoft.com/office/drawing/2014/main" id="{118ED5CC-9BDC-4654-AC48-8833846E4421}"/>
            </a:ext>
          </a:extLst>
        </xdr:cNvPr>
        <xdr:cNvCxnSpPr/>
      </xdr:nvCxnSpPr>
      <xdr:spPr>
        <a:xfrm>
          <a:off x="17988280" y="6533388"/>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112268</xdr:rowOff>
    </xdr:from>
    <xdr:to>
      <xdr:col>102</xdr:col>
      <xdr:colOff>165100</xdr:colOff>
      <xdr:row>39</xdr:row>
      <xdr:rowOff>42418</xdr:rowOff>
    </xdr:to>
    <xdr:sp macro="" textlink="">
      <xdr:nvSpPr>
        <xdr:cNvPr id="495" name="楕円 494">
          <a:extLst>
            <a:ext uri="{FF2B5EF4-FFF2-40B4-BE49-F238E27FC236}">
              <a16:creationId xmlns:a16="http://schemas.microsoft.com/office/drawing/2014/main" id="{96B6A76A-C04E-4FE8-87DC-74B910C9C0CE}"/>
            </a:ext>
          </a:extLst>
        </xdr:cNvPr>
        <xdr:cNvSpPr/>
      </xdr:nvSpPr>
      <xdr:spPr>
        <a:xfrm>
          <a:off x="17162780" y="64825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163068</xdr:rowOff>
    </xdr:from>
    <xdr:to>
      <xdr:col>107</xdr:col>
      <xdr:colOff>50800</xdr:colOff>
      <xdr:row>38</xdr:row>
      <xdr:rowOff>163068</xdr:rowOff>
    </xdr:to>
    <xdr:cxnSp macro="">
      <xdr:nvCxnSpPr>
        <xdr:cNvPr id="496" name="直線コネクタ 495">
          <a:extLst>
            <a:ext uri="{FF2B5EF4-FFF2-40B4-BE49-F238E27FC236}">
              <a16:creationId xmlns:a16="http://schemas.microsoft.com/office/drawing/2014/main" id="{6686EBA1-12EB-4E3A-9ED6-600DB4AA587A}"/>
            </a:ext>
          </a:extLst>
        </xdr:cNvPr>
        <xdr:cNvCxnSpPr/>
      </xdr:nvCxnSpPr>
      <xdr:spPr>
        <a:xfrm>
          <a:off x="17213580" y="653338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97" name="楕円 496">
          <a:extLst>
            <a:ext uri="{FF2B5EF4-FFF2-40B4-BE49-F238E27FC236}">
              <a16:creationId xmlns:a16="http://schemas.microsoft.com/office/drawing/2014/main" id="{BC7FB16E-5D16-4349-938D-04F207C2B61A}"/>
            </a:ext>
          </a:extLst>
        </xdr:cNvPr>
        <xdr:cNvSpPr/>
      </xdr:nvSpPr>
      <xdr:spPr>
        <a:xfrm>
          <a:off x="16388080" y="64803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160782</xdr:rowOff>
    </xdr:from>
    <xdr:to>
      <xdr:col>102</xdr:col>
      <xdr:colOff>114300</xdr:colOff>
      <xdr:row>38</xdr:row>
      <xdr:rowOff>163068</xdr:rowOff>
    </xdr:to>
    <xdr:cxnSp macro="">
      <xdr:nvCxnSpPr>
        <xdr:cNvPr id="498" name="直線コネクタ 497">
          <a:extLst>
            <a:ext uri="{FF2B5EF4-FFF2-40B4-BE49-F238E27FC236}">
              <a16:creationId xmlns:a16="http://schemas.microsoft.com/office/drawing/2014/main" id="{D1A77CF6-6FFB-47A8-BCBB-288B48231A12}"/>
            </a:ext>
          </a:extLst>
        </xdr:cNvPr>
        <xdr:cNvCxnSpPr/>
      </xdr:nvCxnSpPr>
      <xdr:spPr>
        <a:xfrm>
          <a:off x="16431260" y="6531102"/>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0D6372DA-AFA6-486F-AB25-5235C1222D2A}"/>
            </a:ext>
          </a:extLst>
        </xdr:cNvPr>
        <xdr:cNvSpPr txBox="1"/>
      </xdr:nvSpPr>
      <xdr:spPr>
        <a:xfrm>
          <a:off x="185611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3B4D85B5-6361-4ACF-8014-AB3528599AA0}"/>
            </a:ext>
          </a:extLst>
        </xdr:cNvPr>
        <xdr:cNvSpPr txBox="1"/>
      </xdr:nvSpPr>
      <xdr:spPr>
        <a:xfrm>
          <a:off x="17776267" y="665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D9E6B55C-B2D9-4E6E-9AC4-F4FFA27E9C3B}"/>
            </a:ext>
          </a:extLst>
        </xdr:cNvPr>
        <xdr:cNvSpPr txBox="1"/>
      </xdr:nvSpPr>
      <xdr:spPr>
        <a:xfrm>
          <a:off x="17001567" y="6640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92981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DD9C9408-3065-40B9-B724-A3416D913BB4}"/>
            </a:ext>
          </a:extLst>
        </xdr:cNvPr>
        <xdr:cNvSpPr txBox="1"/>
      </xdr:nvSpPr>
      <xdr:spPr>
        <a:xfrm>
          <a:off x="16226867" y="663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61231</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2E6837D0-55C2-4F5B-B606-A85CB1B02FD1}"/>
            </a:ext>
          </a:extLst>
        </xdr:cNvPr>
        <xdr:cNvSpPr txBox="1"/>
      </xdr:nvSpPr>
      <xdr:spPr>
        <a:xfrm>
          <a:off x="18561127" y="626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58945</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673CADA7-12AD-441C-942E-C611B0695FC3}"/>
            </a:ext>
          </a:extLst>
        </xdr:cNvPr>
        <xdr:cNvSpPr txBox="1"/>
      </xdr:nvSpPr>
      <xdr:spPr>
        <a:xfrm>
          <a:off x="17776267"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58945</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79D8B7C3-9AA3-4378-9A61-843B99D6E62E}"/>
            </a:ext>
          </a:extLst>
        </xdr:cNvPr>
        <xdr:cNvSpPr txBox="1"/>
      </xdr:nvSpPr>
      <xdr:spPr>
        <a:xfrm>
          <a:off x="17001567"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56659</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7DCC1E9F-549F-45A3-9F60-1426E78AB075}"/>
            </a:ext>
          </a:extLst>
        </xdr:cNvPr>
        <xdr:cNvSpPr txBox="1"/>
      </xdr:nvSpPr>
      <xdr:spPr>
        <a:xfrm>
          <a:off x="16226867" y="625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48ABEFA9-4ABE-48B5-8BD2-136E12927FD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F03B671C-2329-4D7F-870E-4D5DCEC98E2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FDD72934-6EAC-4157-9485-191952E5D66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64E69893-26B1-42BB-B9F5-0D0ED27FDBD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926AEF1C-3B10-47C0-9BD3-56A441AB50C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8CECF74C-5B80-4417-8DBC-7AB141AC068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2CFEAF82-ABE3-44A7-B88E-BCB4BF08CE4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E736738C-3A77-4D81-9D6E-D0FAA8F5E1D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CBB61045-95D3-450F-9689-90B0C7A3A7F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D9965193-25DC-4DF3-873C-6A8554F1222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8A1B2069-252E-4D3D-8272-4095220F9F15}"/>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7C19D3D7-4740-4A7A-B08E-5CDB5096C6EB}"/>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AAB21750-EA5A-42EB-97A8-7F33E2E4DA33}"/>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7260EADA-9100-4908-8061-DB434A7BE504}"/>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729FB29A-A5E0-42B5-9B38-27B0E12601A3}"/>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90452CEB-FF3F-4B1C-85C9-86B6E9C97333}"/>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E30E41C0-DE8A-4468-B574-5DFF3FDF5107}"/>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E69BBA00-FFB0-4AA7-85F1-498B84B08215}"/>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73B7387F-50BB-4D0D-ABED-DB4142774AC0}"/>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1278346F-A146-4201-AC3C-4978A61E0EA7}"/>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D47151A5-B576-4DED-A687-3830D07C9A43}"/>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DE325C8F-87C7-4567-B09A-ACE85E2B260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A4B7A3D2-98BA-4A5B-8919-0594AE6C4240}"/>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C2AA3CF1-263F-42D9-A23E-C3BA4B501C4D}"/>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3F84B071-88F2-46D6-A95F-30DC81F01F46}"/>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383E7E30-ECF1-4623-BE0E-EABB95BDECC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57DF264F-A162-46FD-958C-108C11C19F89}"/>
            </a:ext>
          </a:extLst>
        </xdr:cNvPr>
        <xdr:cNvCxnSpPr/>
      </xdr:nvCxnSpPr>
      <xdr:spPr>
        <a:xfrm flipV="1">
          <a:off x="14375764" y="9234896"/>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088C1630-10E7-4E8E-B43F-48A663D118B8}"/>
            </a:ext>
          </a:extLst>
        </xdr:cNvPr>
        <xdr:cNvSpPr txBox="1"/>
      </xdr:nvSpPr>
      <xdr:spPr>
        <a:xfrm>
          <a:off x="14414500" y="1071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D44998A9-D42B-4324-848D-6C186D8DEF2C}"/>
            </a:ext>
          </a:extLst>
        </xdr:cNvPr>
        <xdr:cNvCxnSpPr/>
      </xdr:nvCxnSpPr>
      <xdr:spPr>
        <a:xfrm>
          <a:off x="14287500" y="10713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30C96F5E-1902-4C42-8C98-85984C56C47E}"/>
            </a:ext>
          </a:extLst>
        </xdr:cNvPr>
        <xdr:cNvSpPr txBox="1"/>
      </xdr:nvSpPr>
      <xdr:spPr>
        <a:xfrm>
          <a:off x="14414500" y="9017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DB7F3643-DB88-4988-9C2C-5573352FDC4B}"/>
            </a:ext>
          </a:extLst>
        </xdr:cNvPr>
        <xdr:cNvCxnSpPr/>
      </xdr:nvCxnSpPr>
      <xdr:spPr>
        <a:xfrm>
          <a:off x="14287500" y="9234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8530FF4E-8B1F-43F7-8A73-9E1DE60014D8}"/>
            </a:ext>
          </a:extLst>
        </xdr:cNvPr>
        <xdr:cNvSpPr txBox="1"/>
      </xdr:nvSpPr>
      <xdr:spPr>
        <a:xfrm>
          <a:off x="14414500" y="98797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7B412E9A-69B5-4394-ACA2-0F68E0CFEED0}"/>
            </a:ext>
          </a:extLst>
        </xdr:cNvPr>
        <xdr:cNvSpPr/>
      </xdr:nvSpPr>
      <xdr:spPr>
        <a:xfrm>
          <a:off x="14325600" y="100244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DD932B7B-FD8C-429B-9F94-267F7DB9592A}"/>
            </a:ext>
          </a:extLst>
        </xdr:cNvPr>
        <xdr:cNvSpPr/>
      </xdr:nvSpPr>
      <xdr:spPr>
        <a:xfrm>
          <a:off x="13578840" y="9995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572C12E1-A192-4009-A3B6-8862EA9213AC}"/>
            </a:ext>
          </a:extLst>
        </xdr:cNvPr>
        <xdr:cNvSpPr/>
      </xdr:nvSpPr>
      <xdr:spPr>
        <a:xfrm>
          <a:off x="12804140" y="995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9DAF8857-EE25-4B49-9622-3A8321D2A323}"/>
            </a:ext>
          </a:extLst>
        </xdr:cNvPr>
        <xdr:cNvSpPr/>
      </xdr:nvSpPr>
      <xdr:spPr>
        <a:xfrm>
          <a:off x="12029440" y="99199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76C95242-6B55-4789-AF0E-1F30075E0A70}"/>
            </a:ext>
          </a:extLst>
        </xdr:cNvPr>
        <xdr:cNvSpPr/>
      </xdr:nvSpPr>
      <xdr:spPr>
        <a:xfrm>
          <a:off x="11231880" y="9910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900EC2C-90B0-4139-9CF6-2B7BC480BCB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54D5864-DD31-43F7-BC71-79E8D6DF0E9D}"/>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06CC352-0B0B-41E7-9CB0-7F29A1E6DD62}"/>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CB150BF-3DED-496C-A29B-839A6885D29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57CA4E3-542E-4E43-B73A-9700E92ACAB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153307</xdr:rowOff>
    </xdr:from>
    <xdr:to>
      <xdr:col>85</xdr:col>
      <xdr:colOff>177800</xdr:colOff>
      <xdr:row>62</xdr:row>
      <xdr:rowOff>83457</xdr:rowOff>
    </xdr:to>
    <xdr:sp macro="" textlink="">
      <xdr:nvSpPr>
        <xdr:cNvPr id="549" name="楕円 548">
          <a:extLst>
            <a:ext uri="{FF2B5EF4-FFF2-40B4-BE49-F238E27FC236}">
              <a16:creationId xmlns:a16="http://schemas.microsoft.com/office/drawing/2014/main" id="{DA1F20EC-F236-4C9C-A700-99D2C297B110}"/>
            </a:ext>
          </a:extLst>
        </xdr:cNvPr>
        <xdr:cNvSpPr/>
      </xdr:nvSpPr>
      <xdr:spPr>
        <a:xfrm>
          <a:off x="14325600" y="1037934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131734</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4CBF6109-92F3-4750-B348-9B865AA81032}"/>
            </a:ext>
          </a:extLst>
        </xdr:cNvPr>
        <xdr:cNvSpPr txBox="1"/>
      </xdr:nvSpPr>
      <xdr:spPr>
        <a:xfrm>
          <a:off x="14414500" y="10357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97790</xdr:rowOff>
    </xdr:from>
    <xdr:to>
      <xdr:col>81</xdr:col>
      <xdr:colOff>101600</xdr:colOff>
      <xdr:row>62</xdr:row>
      <xdr:rowOff>27940</xdr:rowOff>
    </xdr:to>
    <xdr:sp macro="" textlink="">
      <xdr:nvSpPr>
        <xdr:cNvPr id="551" name="楕円 550">
          <a:extLst>
            <a:ext uri="{FF2B5EF4-FFF2-40B4-BE49-F238E27FC236}">
              <a16:creationId xmlns:a16="http://schemas.microsoft.com/office/drawing/2014/main" id="{BAE4C33C-60A9-448B-9DEB-97BEE6083849}"/>
            </a:ext>
          </a:extLst>
        </xdr:cNvPr>
        <xdr:cNvSpPr/>
      </xdr:nvSpPr>
      <xdr:spPr>
        <a:xfrm>
          <a:off x="13578840" y="10323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148590</xdr:rowOff>
    </xdr:from>
    <xdr:to>
      <xdr:col>85</xdr:col>
      <xdr:colOff>127000</xdr:colOff>
      <xdr:row>62</xdr:row>
      <xdr:rowOff>32657</xdr:rowOff>
    </xdr:to>
    <xdr:cxnSp macro="">
      <xdr:nvCxnSpPr>
        <xdr:cNvPr id="552" name="直線コネクタ 551">
          <a:extLst>
            <a:ext uri="{FF2B5EF4-FFF2-40B4-BE49-F238E27FC236}">
              <a16:creationId xmlns:a16="http://schemas.microsoft.com/office/drawing/2014/main" id="{B80EC3FF-FB7D-488E-8C60-C88E707F8BB8}"/>
            </a:ext>
          </a:extLst>
        </xdr:cNvPr>
        <xdr:cNvCxnSpPr/>
      </xdr:nvCxnSpPr>
      <xdr:spPr>
        <a:xfrm>
          <a:off x="13629640" y="10374630"/>
          <a:ext cx="74676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35741</xdr:rowOff>
    </xdr:from>
    <xdr:to>
      <xdr:col>76</xdr:col>
      <xdr:colOff>165100</xdr:colOff>
      <xdr:row>61</xdr:row>
      <xdr:rowOff>137341</xdr:rowOff>
    </xdr:to>
    <xdr:sp macro="" textlink="">
      <xdr:nvSpPr>
        <xdr:cNvPr id="553" name="楕円 552">
          <a:extLst>
            <a:ext uri="{FF2B5EF4-FFF2-40B4-BE49-F238E27FC236}">
              <a16:creationId xmlns:a16="http://schemas.microsoft.com/office/drawing/2014/main" id="{0610D39F-A755-4AE0-AC98-1A873F30C11A}"/>
            </a:ext>
          </a:extLst>
        </xdr:cNvPr>
        <xdr:cNvSpPr/>
      </xdr:nvSpPr>
      <xdr:spPr>
        <a:xfrm>
          <a:off x="12804140" y="1026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86541</xdr:rowOff>
    </xdr:from>
    <xdr:to>
      <xdr:col>81</xdr:col>
      <xdr:colOff>50800</xdr:colOff>
      <xdr:row>61</xdr:row>
      <xdr:rowOff>148590</xdr:rowOff>
    </xdr:to>
    <xdr:cxnSp macro="">
      <xdr:nvCxnSpPr>
        <xdr:cNvPr id="554" name="直線コネクタ 553">
          <a:extLst>
            <a:ext uri="{FF2B5EF4-FFF2-40B4-BE49-F238E27FC236}">
              <a16:creationId xmlns:a16="http://schemas.microsoft.com/office/drawing/2014/main" id="{B1D58545-6B98-402A-B5E3-3DDDD043F6B7}"/>
            </a:ext>
          </a:extLst>
        </xdr:cNvPr>
        <xdr:cNvCxnSpPr/>
      </xdr:nvCxnSpPr>
      <xdr:spPr>
        <a:xfrm>
          <a:off x="12854940" y="10312581"/>
          <a:ext cx="7747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32476</xdr:rowOff>
    </xdr:from>
    <xdr:to>
      <xdr:col>72</xdr:col>
      <xdr:colOff>38100</xdr:colOff>
      <xdr:row>61</xdr:row>
      <xdr:rowOff>134076</xdr:rowOff>
    </xdr:to>
    <xdr:sp macro="" textlink="">
      <xdr:nvSpPr>
        <xdr:cNvPr id="555" name="楕円 554">
          <a:extLst>
            <a:ext uri="{FF2B5EF4-FFF2-40B4-BE49-F238E27FC236}">
              <a16:creationId xmlns:a16="http://schemas.microsoft.com/office/drawing/2014/main" id="{02560F3E-96E9-4EA0-B877-2F9EC52ACA73}"/>
            </a:ext>
          </a:extLst>
        </xdr:cNvPr>
        <xdr:cNvSpPr/>
      </xdr:nvSpPr>
      <xdr:spPr>
        <a:xfrm>
          <a:off x="12029440" y="102585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83276</xdr:rowOff>
    </xdr:from>
    <xdr:to>
      <xdr:col>76</xdr:col>
      <xdr:colOff>114300</xdr:colOff>
      <xdr:row>61</xdr:row>
      <xdr:rowOff>86541</xdr:rowOff>
    </xdr:to>
    <xdr:cxnSp macro="">
      <xdr:nvCxnSpPr>
        <xdr:cNvPr id="556" name="直線コネクタ 555">
          <a:extLst>
            <a:ext uri="{FF2B5EF4-FFF2-40B4-BE49-F238E27FC236}">
              <a16:creationId xmlns:a16="http://schemas.microsoft.com/office/drawing/2014/main" id="{A6D9047F-A977-4C9C-A410-74080AC4FA58}"/>
            </a:ext>
          </a:extLst>
        </xdr:cNvPr>
        <xdr:cNvCxnSpPr/>
      </xdr:nvCxnSpPr>
      <xdr:spPr>
        <a:xfrm>
          <a:off x="12072620" y="10309316"/>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74930</xdr:rowOff>
    </xdr:from>
    <xdr:to>
      <xdr:col>67</xdr:col>
      <xdr:colOff>101600</xdr:colOff>
      <xdr:row>62</xdr:row>
      <xdr:rowOff>5080</xdr:rowOff>
    </xdr:to>
    <xdr:sp macro="" textlink="">
      <xdr:nvSpPr>
        <xdr:cNvPr id="557" name="楕円 556">
          <a:extLst>
            <a:ext uri="{FF2B5EF4-FFF2-40B4-BE49-F238E27FC236}">
              <a16:creationId xmlns:a16="http://schemas.microsoft.com/office/drawing/2014/main" id="{35E37D49-C795-4C16-9160-D420C20B65FF}"/>
            </a:ext>
          </a:extLst>
        </xdr:cNvPr>
        <xdr:cNvSpPr/>
      </xdr:nvSpPr>
      <xdr:spPr>
        <a:xfrm>
          <a:off x="11231880" y="1030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83276</xdr:rowOff>
    </xdr:from>
    <xdr:to>
      <xdr:col>71</xdr:col>
      <xdr:colOff>177800</xdr:colOff>
      <xdr:row>61</xdr:row>
      <xdr:rowOff>125730</xdr:rowOff>
    </xdr:to>
    <xdr:cxnSp macro="">
      <xdr:nvCxnSpPr>
        <xdr:cNvPr id="558" name="直線コネクタ 557">
          <a:extLst>
            <a:ext uri="{FF2B5EF4-FFF2-40B4-BE49-F238E27FC236}">
              <a16:creationId xmlns:a16="http://schemas.microsoft.com/office/drawing/2014/main" id="{A8E7B1E1-D11A-4A17-83AF-BE8A6E63DE93}"/>
            </a:ext>
          </a:extLst>
        </xdr:cNvPr>
        <xdr:cNvCxnSpPr/>
      </xdr:nvCxnSpPr>
      <xdr:spPr>
        <a:xfrm flipV="1">
          <a:off x="11282680" y="10309316"/>
          <a:ext cx="78994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a:extLst>
            <a:ext uri="{FF2B5EF4-FFF2-40B4-BE49-F238E27FC236}">
              <a16:creationId xmlns:a16="http://schemas.microsoft.com/office/drawing/2014/main" id="{A0FD1895-910E-4C80-B6FD-4723710B7F6F}"/>
            </a:ext>
          </a:extLst>
        </xdr:cNvPr>
        <xdr:cNvSpPr txBox="1"/>
      </xdr:nvSpPr>
      <xdr:spPr>
        <a:xfrm>
          <a:off x="13437244" y="977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0" name="n_2aveValue【学校施設】&#10;有形固定資産減価償却率">
          <a:extLst>
            <a:ext uri="{FF2B5EF4-FFF2-40B4-BE49-F238E27FC236}">
              <a16:creationId xmlns:a16="http://schemas.microsoft.com/office/drawing/2014/main" id="{3C38E05C-E12E-4E35-8C2C-A6DA8871C8B5}"/>
            </a:ext>
          </a:extLst>
        </xdr:cNvPr>
        <xdr:cNvSpPr txBox="1"/>
      </xdr:nvSpPr>
      <xdr:spPr>
        <a:xfrm>
          <a:off x="12675244" y="973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1" name="n_3aveValue【学校施設】&#10;有形固定資産減価償却率">
          <a:extLst>
            <a:ext uri="{FF2B5EF4-FFF2-40B4-BE49-F238E27FC236}">
              <a16:creationId xmlns:a16="http://schemas.microsoft.com/office/drawing/2014/main" id="{9D0C2285-6791-42DA-85E6-D378BE1E7761}"/>
            </a:ext>
          </a:extLst>
        </xdr:cNvPr>
        <xdr:cNvSpPr txBox="1"/>
      </xdr:nvSpPr>
      <xdr:spPr>
        <a:xfrm>
          <a:off x="1190054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2" name="n_4aveValue【学校施設】&#10;有形固定資産減価償却率">
          <a:extLst>
            <a:ext uri="{FF2B5EF4-FFF2-40B4-BE49-F238E27FC236}">
              <a16:creationId xmlns:a16="http://schemas.microsoft.com/office/drawing/2014/main" id="{BF0F166B-72BA-4448-8CAF-5B33C91E36CB}"/>
            </a:ext>
          </a:extLst>
        </xdr:cNvPr>
        <xdr:cNvSpPr txBox="1"/>
      </xdr:nvSpPr>
      <xdr:spPr>
        <a:xfrm>
          <a:off x="11102984" y="969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19067</xdr:rowOff>
    </xdr:from>
    <xdr:ext cx="405111" cy="259045"/>
    <xdr:sp macro="" textlink="">
      <xdr:nvSpPr>
        <xdr:cNvPr id="563" name="n_1mainValue【学校施設】&#10;有形固定資産減価償却率">
          <a:extLst>
            <a:ext uri="{FF2B5EF4-FFF2-40B4-BE49-F238E27FC236}">
              <a16:creationId xmlns:a16="http://schemas.microsoft.com/office/drawing/2014/main" id="{307EA043-27E3-43E3-957A-FDC5BD004CA1}"/>
            </a:ext>
          </a:extLst>
        </xdr:cNvPr>
        <xdr:cNvSpPr txBox="1"/>
      </xdr:nvSpPr>
      <xdr:spPr>
        <a:xfrm>
          <a:off x="134372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128468</xdr:rowOff>
    </xdr:from>
    <xdr:ext cx="405111" cy="259045"/>
    <xdr:sp macro="" textlink="">
      <xdr:nvSpPr>
        <xdr:cNvPr id="564" name="n_2mainValue【学校施設】&#10;有形固定資産減価償却率">
          <a:extLst>
            <a:ext uri="{FF2B5EF4-FFF2-40B4-BE49-F238E27FC236}">
              <a16:creationId xmlns:a16="http://schemas.microsoft.com/office/drawing/2014/main" id="{2E8B02DB-15AE-4DE5-9783-9DB4D2344CB9}"/>
            </a:ext>
          </a:extLst>
        </xdr:cNvPr>
        <xdr:cNvSpPr txBox="1"/>
      </xdr:nvSpPr>
      <xdr:spPr>
        <a:xfrm>
          <a:off x="12675244" y="10354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125203</xdr:rowOff>
    </xdr:from>
    <xdr:ext cx="405111" cy="259045"/>
    <xdr:sp macro="" textlink="">
      <xdr:nvSpPr>
        <xdr:cNvPr id="565" name="n_3mainValue【学校施設】&#10;有形固定資産減価償却率">
          <a:extLst>
            <a:ext uri="{FF2B5EF4-FFF2-40B4-BE49-F238E27FC236}">
              <a16:creationId xmlns:a16="http://schemas.microsoft.com/office/drawing/2014/main" id="{B29BA35B-6D5C-462B-B0B1-6249D97E2222}"/>
            </a:ext>
          </a:extLst>
        </xdr:cNvPr>
        <xdr:cNvSpPr txBox="1"/>
      </xdr:nvSpPr>
      <xdr:spPr>
        <a:xfrm>
          <a:off x="11900544" y="10351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167657</xdr:rowOff>
    </xdr:from>
    <xdr:ext cx="405111" cy="259045"/>
    <xdr:sp macro="" textlink="">
      <xdr:nvSpPr>
        <xdr:cNvPr id="566" name="n_4mainValue【学校施設】&#10;有形固定資産減価償却率">
          <a:extLst>
            <a:ext uri="{FF2B5EF4-FFF2-40B4-BE49-F238E27FC236}">
              <a16:creationId xmlns:a16="http://schemas.microsoft.com/office/drawing/2014/main" id="{8BBC756D-2623-4D82-AECD-BF46854FEDF3}"/>
            </a:ext>
          </a:extLst>
        </xdr:cNvPr>
        <xdr:cNvSpPr txBox="1"/>
      </xdr:nvSpPr>
      <xdr:spPr>
        <a:xfrm>
          <a:off x="1110298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9CAE4C89-2256-4A1A-99DB-678E56B4F69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82356A01-6749-4B13-A93F-D5B369436EB6}"/>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ED2AD574-E747-48A1-BAD4-2E5158399F6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57B28D8F-EB66-4CB1-B95E-26CD3750FF6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F68F720E-54E3-455B-90C5-1380220303C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F376E4D-AC0D-4E61-A155-2AE93B189E6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2ECDB72C-BCFB-47BA-8D47-CF67BAA998E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8C596898-0DCD-43B7-9E8D-71EB755FAB5B}"/>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7A3DE2FA-662B-4FFB-91AD-EBC72AF96F6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942BD5F4-D546-4C28-96B5-3AC904CB90D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78F333DE-16CC-43DC-BE29-73F9797F1A5F}"/>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4F272E87-3DAB-476E-BCD5-8ACC474D2F4A}"/>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0675D21E-33AB-4D1B-A7CA-318CCE39AB47}"/>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60E916D1-F3CE-4707-ADEF-6CDCAE88A343}"/>
            </a:ext>
          </a:extLst>
        </xdr:cNvPr>
        <xdr:cNvSpPr txBox="1"/>
      </xdr:nvSpPr>
      <xdr:spPr>
        <a:xfrm>
          <a:off x="1558946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EA5DA05D-F74E-4FE6-9745-57B99710509B}"/>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A62208C5-5E19-4709-B13B-FE8CC25F5452}"/>
            </a:ext>
          </a:extLst>
        </xdr:cNvPr>
        <xdr:cNvSpPr txBox="1"/>
      </xdr:nvSpPr>
      <xdr:spPr>
        <a:xfrm>
          <a:off x="1558946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7A044D62-51F8-42A0-B031-FA9FDC075086}"/>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45B00F82-7CCF-48EC-9864-31385A871D39}"/>
            </a:ext>
          </a:extLst>
        </xdr:cNvPr>
        <xdr:cNvSpPr txBox="1"/>
      </xdr:nvSpPr>
      <xdr:spPr>
        <a:xfrm>
          <a:off x="1558946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340224CE-84A8-455A-A66D-B80506FBD87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C97AF5E3-C8E7-46D8-B4D0-655D09111BA8}"/>
            </a:ext>
          </a:extLst>
        </xdr:cNvPr>
        <xdr:cNvSpPr txBox="1"/>
      </xdr:nvSpPr>
      <xdr:spPr>
        <a:xfrm>
          <a:off x="1558946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2CA7CAA1-5F6A-448D-9746-BB930B4F232B}"/>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D62697C6-6E14-4019-9518-1991DF28219C}"/>
            </a:ext>
          </a:extLst>
        </xdr:cNvPr>
        <xdr:cNvCxnSpPr/>
      </xdr:nvCxnSpPr>
      <xdr:spPr>
        <a:xfrm flipV="1">
          <a:off x="19509104" y="9292227"/>
          <a:ext cx="0" cy="1435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F1831135-C56D-4877-93DA-16C055FE4DE7}"/>
            </a:ext>
          </a:extLst>
        </xdr:cNvPr>
        <xdr:cNvSpPr txBox="1"/>
      </xdr:nvSpPr>
      <xdr:spPr>
        <a:xfrm>
          <a:off x="19547840" y="1074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6A60AE26-D50A-4B59-8810-49EEABA921E5}"/>
            </a:ext>
          </a:extLst>
        </xdr:cNvPr>
        <xdr:cNvCxnSpPr/>
      </xdr:nvCxnSpPr>
      <xdr:spPr>
        <a:xfrm>
          <a:off x="19443700" y="107276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D2446EB7-4B47-40C4-AB9D-0704F5FB9F8A}"/>
            </a:ext>
          </a:extLst>
        </xdr:cNvPr>
        <xdr:cNvSpPr txBox="1"/>
      </xdr:nvSpPr>
      <xdr:spPr>
        <a:xfrm>
          <a:off x="19547840" y="907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2A153811-BEE6-4BD1-94FA-92B55827F969}"/>
            </a:ext>
          </a:extLst>
        </xdr:cNvPr>
        <xdr:cNvCxnSpPr/>
      </xdr:nvCxnSpPr>
      <xdr:spPr>
        <a:xfrm>
          <a:off x="19443700" y="92922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6568F224-9867-4B3A-B9E0-FFDE7C10A54E}"/>
            </a:ext>
          </a:extLst>
        </xdr:cNvPr>
        <xdr:cNvSpPr txBox="1"/>
      </xdr:nvSpPr>
      <xdr:spPr>
        <a:xfrm>
          <a:off x="19547840" y="10499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6A5A5B88-5E6C-43F4-94DC-FD04CC815EAA}"/>
            </a:ext>
          </a:extLst>
        </xdr:cNvPr>
        <xdr:cNvSpPr/>
      </xdr:nvSpPr>
      <xdr:spPr>
        <a:xfrm>
          <a:off x="19458940" y="10644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867C7A2A-688C-4266-9F2E-DC68BBF8BEE9}"/>
            </a:ext>
          </a:extLst>
        </xdr:cNvPr>
        <xdr:cNvSpPr/>
      </xdr:nvSpPr>
      <xdr:spPr>
        <a:xfrm>
          <a:off x="18735040" y="106731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C9ABE466-318E-4BEA-BD9B-BCB09E330A87}"/>
            </a:ext>
          </a:extLst>
        </xdr:cNvPr>
        <xdr:cNvSpPr/>
      </xdr:nvSpPr>
      <xdr:spPr>
        <a:xfrm>
          <a:off x="17937480" y="10673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C82FDA6C-870D-4C90-86A2-9A68B4DDE842}"/>
            </a:ext>
          </a:extLst>
        </xdr:cNvPr>
        <xdr:cNvSpPr/>
      </xdr:nvSpPr>
      <xdr:spPr>
        <a:xfrm>
          <a:off x="17162780" y="106731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D3934A78-593A-4F9E-B5E8-FF4C178CA13B}"/>
            </a:ext>
          </a:extLst>
        </xdr:cNvPr>
        <xdr:cNvSpPr/>
      </xdr:nvSpPr>
      <xdr:spPr>
        <a:xfrm>
          <a:off x="16388080" y="106730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29588850-2959-48B9-8779-EC40F5C98799}"/>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C710F82-5309-4749-919E-2CECA66E0AA3}"/>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9D961B1-1580-4C0A-82D8-F2CB12CCFE1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CC3B268-910F-4FB3-90BD-7F68E2A00528}"/>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418947A-0224-4B69-94B0-88DFF88473A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113573</xdr:rowOff>
    </xdr:from>
    <xdr:to>
      <xdr:col>116</xdr:col>
      <xdr:colOff>114300</xdr:colOff>
      <xdr:row>64</xdr:row>
      <xdr:rowOff>43723</xdr:rowOff>
    </xdr:to>
    <xdr:sp macro="" textlink="">
      <xdr:nvSpPr>
        <xdr:cNvPr id="604" name="楕円 603">
          <a:extLst>
            <a:ext uri="{FF2B5EF4-FFF2-40B4-BE49-F238E27FC236}">
              <a16:creationId xmlns:a16="http://schemas.microsoft.com/office/drawing/2014/main" id="{5CC4C20D-3B53-4AEF-B26A-9DBFA891F47D}"/>
            </a:ext>
          </a:extLst>
        </xdr:cNvPr>
        <xdr:cNvSpPr/>
      </xdr:nvSpPr>
      <xdr:spPr>
        <a:xfrm>
          <a:off x="19458940" y="106748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61432</xdr:rowOff>
    </xdr:from>
    <xdr:ext cx="469744" cy="259045"/>
    <xdr:sp macro="" textlink="">
      <xdr:nvSpPr>
        <xdr:cNvPr id="605" name="【学校施設】&#10;一人当たり面積該当値テキスト">
          <a:extLst>
            <a:ext uri="{FF2B5EF4-FFF2-40B4-BE49-F238E27FC236}">
              <a16:creationId xmlns:a16="http://schemas.microsoft.com/office/drawing/2014/main" id="{66E4C14B-7FF8-4B8D-B9EE-78F0355BDB95}"/>
            </a:ext>
          </a:extLst>
        </xdr:cNvPr>
        <xdr:cNvSpPr txBox="1"/>
      </xdr:nvSpPr>
      <xdr:spPr>
        <a:xfrm>
          <a:off x="19547840" y="1062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114075</xdr:rowOff>
    </xdr:from>
    <xdr:to>
      <xdr:col>112</xdr:col>
      <xdr:colOff>38100</xdr:colOff>
      <xdr:row>64</xdr:row>
      <xdr:rowOff>44225</xdr:rowOff>
    </xdr:to>
    <xdr:sp macro="" textlink="">
      <xdr:nvSpPr>
        <xdr:cNvPr id="606" name="楕円 605">
          <a:extLst>
            <a:ext uri="{FF2B5EF4-FFF2-40B4-BE49-F238E27FC236}">
              <a16:creationId xmlns:a16="http://schemas.microsoft.com/office/drawing/2014/main" id="{DAE43F0C-39B8-478B-87B3-A733B6BD0AB1}"/>
            </a:ext>
          </a:extLst>
        </xdr:cNvPr>
        <xdr:cNvSpPr/>
      </xdr:nvSpPr>
      <xdr:spPr>
        <a:xfrm>
          <a:off x="18735040" y="106753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164373</xdr:rowOff>
    </xdr:from>
    <xdr:to>
      <xdr:col>116</xdr:col>
      <xdr:colOff>63500</xdr:colOff>
      <xdr:row>63</xdr:row>
      <xdr:rowOff>164875</xdr:rowOff>
    </xdr:to>
    <xdr:cxnSp macro="">
      <xdr:nvCxnSpPr>
        <xdr:cNvPr id="607" name="直線コネクタ 606">
          <a:extLst>
            <a:ext uri="{FF2B5EF4-FFF2-40B4-BE49-F238E27FC236}">
              <a16:creationId xmlns:a16="http://schemas.microsoft.com/office/drawing/2014/main" id="{D76030B9-580E-486E-9D26-4EE4C5ADB800}"/>
            </a:ext>
          </a:extLst>
        </xdr:cNvPr>
        <xdr:cNvCxnSpPr/>
      </xdr:nvCxnSpPr>
      <xdr:spPr>
        <a:xfrm flipV="1">
          <a:off x="18778220" y="10725693"/>
          <a:ext cx="73152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114034</xdr:rowOff>
    </xdr:from>
    <xdr:to>
      <xdr:col>107</xdr:col>
      <xdr:colOff>101600</xdr:colOff>
      <xdr:row>64</xdr:row>
      <xdr:rowOff>44184</xdr:rowOff>
    </xdr:to>
    <xdr:sp macro="" textlink="">
      <xdr:nvSpPr>
        <xdr:cNvPr id="608" name="楕円 607">
          <a:extLst>
            <a:ext uri="{FF2B5EF4-FFF2-40B4-BE49-F238E27FC236}">
              <a16:creationId xmlns:a16="http://schemas.microsoft.com/office/drawing/2014/main" id="{93F9DA71-EDE1-4057-8A63-14A748BF8D9F}"/>
            </a:ext>
          </a:extLst>
        </xdr:cNvPr>
        <xdr:cNvSpPr/>
      </xdr:nvSpPr>
      <xdr:spPr>
        <a:xfrm>
          <a:off x="17937480" y="106753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164834</xdr:rowOff>
    </xdr:from>
    <xdr:to>
      <xdr:col>111</xdr:col>
      <xdr:colOff>177800</xdr:colOff>
      <xdr:row>63</xdr:row>
      <xdr:rowOff>164875</xdr:rowOff>
    </xdr:to>
    <xdr:cxnSp macro="">
      <xdr:nvCxnSpPr>
        <xdr:cNvPr id="609" name="直線コネクタ 608">
          <a:extLst>
            <a:ext uri="{FF2B5EF4-FFF2-40B4-BE49-F238E27FC236}">
              <a16:creationId xmlns:a16="http://schemas.microsoft.com/office/drawing/2014/main" id="{2C4AAC8A-F2BF-4A81-900F-4ECED778775D}"/>
            </a:ext>
          </a:extLst>
        </xdr:cNvPr>
        <xdr:cNvCxnSpPr/>
      </xdr:nvCxnSpPr>
      <xdr:spPr>
        <a:xfrm>
          <a:off x="17988280" y="10726154"/>
          <a:ext cx="789940" cy="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114029</xdr:rowOff>
    </xdr:from>
    <xdr:to>
      <xdr:col>102</xdr:col>
      <xdr:colOff>165100</xdr:colOff>
      <xdr:row>64</xdr:row>
      <xdr:rowOff>44179</xdr:rowOff>
    </xdr:to>
    <xdr:sp macro="" textlink="">
      <xdr:nvSpPr>
        <xdr:cNvPr id="610" name="楕円 609">
          <a:extLst>
            <a:ext uri="{FF2B5EF4-FFF2-40B4-BE49-F238E27FC236}">
              <a16:creationId xmlns:a16="http://schemas.microsoft.com/office/drawing/2014/main" id="{A24CAADC-C546-424C-9530-5FDE45B26A74}"/>
            </a:ext>
          </a:extLst>
        </xdr:cNvPr>
        <xdr:cNvSpPr/>
      </xdr:nvSpPr>
      <xdr:spPr>
        <a:xfrm>
          <a:off x="17162780" y="106753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164829</xdr:rowOff>
    </xdr:from>
    <xdr:to>
      <xdr:col>107</xdr:col>
      <xdr:colOff>50800</xdr:colOff>
      <xdr:row>63</xdr:row>
      <xdr:rowOff>164834</xdr:rowOff>
    </xdr:to>
    <xdr:cxnSp macro="">
      <xdr:nvCxnSpPr>
        <xdr:cNvPr id="611" name="直線コネクタ 610">
          <a:extLst>
            <a:ext uri="{FF2B5EF4-FFF2-40B4-BE49-F238E27FC236}">
              <a16:creationId xmlns:a16="http://schemas.microsoft.com/office/drawing/2014/main" id="{99BB6817-BFE5-4CD3-AAF0-1E4F4FE91908}"/>
            </a:ext>
          </a:extLst>
        </xdr:cNvPr>
        <xdr:cNvCxnSpPr/>
      </xdr:nvCxnSpPr>
      <xdr:spPr>
        <a:xfrm>
          <a:off x="17213580" y="10726149"/>
          <a:ext cx="774700" cy="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114016</xdr:rowOff>
    </xdr:from>
    <xdr:to>
      <xdr:col>98</xdr:col>
      <xdr:colOff>38100</xdr:colOff>
      <xdr:row>64</xdr:row>
      <xdr:rowOff>44166</xdr:rowOff>
    </xdr:to>
    <xdr:sp macro="" textlink="">
      <xdr:nvSpPr>
        <xdr:cNvPr id="612" name="楕円 611">
          <a:extLst>
            <a:ext uri="{FF2B5EF4-FFF2-40B4-BE49-F238E27FC236}">
              <a16:creationId xmlns:a16="http://schemas.microsoft.com/office/drawing/2014/main" id="{5BF7C1F0-DBDC-4EC0-AEDD-131C4EDD2ED5}"/>
            </a:ext>
          </a:extLst>
        </xdr:cNvPr>
        <xdr:cNvSpPr/>
      </xdr:nvSpPr>
      <xdr:spPr>
        <a:xfrm>
          <a:off x="16388080" y="106753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164816</xdr:rowOff>
    </xdr:from>
    <xdr:to>
      <xdr:col>102</xdr:col>
      <xdr:colOff>114300</xdr:colOff>
      <xdr:row>63</xdr:row>
      <xdr:rowOff>164829</xdr:rowOff>
    </xdr:to>
    <xdr:cxnSp macro="">
      <xdr:nvCxnSpPr>
        <xdr:cNvPr id="613" name="直線コネクタ 612">
          <a:extLst>
            <a:ext uri="{FF2B5EF4-FFF2-40B4-BE49-F238E27FC236}">
              <a16:creationId xmlns:a16="http://schemas.microsoft.com/office/drawing/2014/main" id="{28A9F375-FD70-4DAC-B74E-C44F6827C173}"/>
            </a:ext>
          </a:extLst>
        </xdr:cNvPr>
        <xdr:cNvCxnSpPr/>
      </xdr:nvCxnSpPr>
      <xdr:spPr>
        <a:xfrm>
          <a:off x="16431260" y="10726136"/>
          <a:ext cx="782320" cy="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614" name="n_1aveValue【学校施設】&#10;一人当たり面積">
          <a:extLst>
            <a:ext uri="{FF2B5EF4-FFF2-40B4-BE49-F238E27FC236}">
              <a16:creationId xmlns:a16="http://schemas.microsoft.com/office/drawing/2014/main" id="{B3FDA971-1F37-461A-90FB-9A0DBA6D125E}"/>
            </a:ext>
          </a:extLst>
        </xdr:cNvPr>
        <xdr:cNvSpPr txBox="1"/>
      </xdr:nvSpPr>
      <xdr:spPr>
        <a:xfrm>
          <a:off x="18561127" y="10452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615" name="n_2aveValue【学校施設】&#10;一人当たり面積">
          <a:extLst>
            <a:ext uri="{FF2B5EF4-FFF2-40B4-BE49-F238E27FC236}">
              <a16:creationId xmlns:a16="http://schemas.microsoft.com/office/drawing/2014/main" id="{C75356BD-636B-482A-A30F-5745F0B85C17}"/>
            </a:ext>
          </a:extLst>
        </xdr:cNvPr>
        <xdr:cNvSpPr txBox="1"/>
      </xdr:nvSpPr>
      <xdr:spPr>
        <a:xfrm>
          <a:off x="17776267" y="1045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616" name="n_3aveValue【学校施設】&#10;一人当たり面積">
          <a:extLst>
            <a:ext uri="{FF2B5EF4-FFF2-40B4-BE49-F238E27FC236}">
              <a16:creationId xmlns:a16="http://schemas.microsoft.com/office/drawing/2014/main" id="{CD54185E-312A-41FF-AD32-AD8835C55946}"/>
            </a:ext>
          </a:extLst>
        </xdr:cNvPr>
        <xdr:cNvSpPr txBox="1"/>
      </xdr:nvSpPr>
      <xdr:spPr>
        <a:xfrm>
          <a:off x="17001567" y="1045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617" name="n_4aveValue【学校施設】&#10;一人当たり面積">
          <a:extLst>
            <a:ext uri="{FF2B5EF4-FFF2-40B4-BE49-F238E27FC236}">
              <a16:creationId xmlns:a16="http://schemas.microsoft.com/office/drawing/2014/main" id="{D016C550-E58E-4BDD-8DB0-356FC8FC8A32}"/>
            </a:ext>
          </a:extLst>
        </xdr:cNvPr>
        <xdr:cNvSpPr txBox="1"/>
      </xdr:nvSpPr>
      <xdr:spPr>
        <a:xfrm>
          <a:off x="16226867" y="1045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35352</xdr:rowOff>
    </xdr:from>
    <xdr:ext cx="469744" cy="259045"/>
    <xdr:sp macro="" textlink="">
      <xdr:nvSpPr>
        <xdr:cNvPr id="618" name="n_1mainValue【学校施設】&#10;一人当たり面積">
          <a:extLst>
            <a:ext uri="{FF2B5EF4-FFF2-40B4-BE49-F238E27FC236}">
              <a16:creationId xmlns:a16="http://schemas.microsoft.com/office/drawing/2014/main" id="{51A523D1-0342-4F4B-9B34-A0E4D5DFD565}"/>
            </a:ext>
          </a:extLst>
        </xdr:cNvPr>
        <xdr:cNvSpPr txBox="1"/>
      </xdr:nvSpPr>
      <xdr:spPr>
        <a:xfrm>
          <a:off x="18561127" y="1076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35311</xdr:rowOff>
    </xdr:from>
    <xdr:ext cx="469744" cy="259045"/>
    <xdr:sp macro="" textlink="">
      <xdr:nvSpPr>
        <xdr:cNvPr id="619" name="n_2mainValue【学校施設】&#10;一人当たり面積">
          <a:extLst>
            <a:ext uri="{FF2B5EF4-FFF2-40B4-BE49-F238E27FC236}">
              <a16:creationId xmlns:a16="http://schemas.microsoft.com/office/drawing/2014/main" id="{300611B8-2244-4221-A592-8740AFA2574C}"/>
            </a:ext>
          </a:extLst>
        </xdr:cNvPr>
        <xdr:cNvSpPr txBox="1"/>
      </xdr:nvSpPr>
      <xdr:spPr>
        <a:xfrm>
          <a:off x="17776267" y="1076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35306</xdr:rowOff>
    </xdr:from>
    <xdr:ext cx="469744" cy="259045"/>
    <xdr:sp macro="" textlink="">
      <xdr:nvSpPr>
        <xdr:cNvPr id="620" name="n_3mainValue【学校施設】&#10;一人当たり面積">
          <a:extLst>
            <a:ext uri="{FF2B5EF4-FFF2-40B4-BE49-F238E27FC236}">
              <a16:creationId xmlns:a16="http://schemas.microsoft.com/office/drawing/2014/main" id="{C8935E75-CF27-4CF7-A757-E8A528C30932}"/>
            </a:ext>
          </a:extLst>
        </xdr:cNvPr>
        <xdr:cNvSpPr txBox="1"/>
      </xdr:nvSpPr>
      <xdr:spPr>
        <a:xfrm>
          <a:off x="17001567" y="1076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35293</xdr:rowOff>
    </xdr:from>
    <xdr:ext cx="469744" cy="259045"/>
    <xdr:sp macro="" textlink="">
      <xdr:nvSpPr>
        <xdr:cNvPr id="621" name="n_4mainValue【学校施設】&#10;一人当たり面積">
          <a:extLst>
            <a:ext uri="{FF2B5EF4-FFF2-40B4-BE49-F238E27FC236}">
              <a16:creationId xmlns:a16="http://schemas.microsoft.com/office/drawing/2014/main" id="{7F0AEC7F-CE44-40C2-A087-E2BC94EF2518}"/>
            </a:ext>
          </a:extLst>
        </xdr:cNvPr>
        <xdr:cNvSpPr txBox="1"/>
      </xdr:nvSpPr>
      <xdr:spPr>
        <a:xfrm>
          <a:off x="16226867" y="10764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20D01F20-8338-4743-9B6F-10CE3A159C2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EC9251E3-E09C-4FA8-96EA-3C1D5BE03094}"/>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80BB4F44-4377-4854-B403-8F803B76B97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4FF98379-15C4-47CD-8DB9-1B4CA739723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25E120F5-C543-4441-AB69-A6F3C524A6B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C822D00B-73AD-4FEC-8B93-36C2B73BE43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BAA727E4-76B2-4CE1-9939-2F26BEA4BDF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CBACD517-03DB-4A9B-9447-ED1F6AA96CBF}"/>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A5CF9A3B-692C-4C2F-A0E1-FB5761AA47F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333437A8-199B-4AD1-AE66-EBF060D05077}"/>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C15F0B26-4720-42D4-AB1B-26055FB89A3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D51DB22F-49F0-4EEA-86D7-6771544F1605}"/>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4765C8B0-BB1D-46B7-BB74-93E02FD06A9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F5F8B611-E50B-4FDF-A5FE-50EB32EAE88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3F2C7A44-2E5A-4411-B517-E2AF4B3DA0B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081B304C-F7B6-4E39-A410-D4DFC0347675}"/>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612FB9D3-06E3-47F4-850C-7E835AB5265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E1413CE4-B3A8-45CD-A1BD-D78EB247F125}"/>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AA329F66-39AD-420C-B1B4-422303FB792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0CC2DCC5-E468-47D0-833D-5CA78300BE1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449CBA6F-18F5-47E4-AEBD-78A85500CAA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88548314-C320-4062-AFBF-3425AA75F66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D7A71948-9776-4A8E-8F20-68D534A7D09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BACC65E5-1048-49DF-9FA1-2C75F5FA1421}"/>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6" name="正方形/長方形 645">
          <a:extLst>
            <a:ext uri="{FF2B5EF4-FFF2-40B4-BE49-F238E27FC236}">
              <a16:creationId xmlns:a16="http://schemas.microsoft.com/office/drawing/2014/main" id="{18586EB2-201A-4151-85F2-855FFA20F51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7" name="正方形/長方形 646">
          <a:extLst>
            <a:ext uri="{FF2B5EF4-FFF2-40B4-BE49-F238E27FC236}">
              <a16:creationId xmlns:a16="http://schemas.microsoft.com/office/drawing/2014/main" id="{875E40A6-B3B1-47B0-AF02-BFC1D013FB3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8" name="正方形/長方形 647">
          <a:extLst>
            <a:ext uri="{FF2B5EF4-FFF2-40B4-BE49-F238E27FC236}">
              <a16:creationId xmlns:a16="http://schemas.microsoft.com/office/drawing/2014/main" id="{A5816F7B-3FF6-4192-BABC-50C201E59F0D}"/>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9" name="正方形/長方形 648">
          <a:extLst>
            <a:ext uri="{FF2B5EF4-FFF2-40B4-BE49-F238E27FC236}">
              <a16:creationId xmlns:a16="http://schemas.microsoft.com/office/drawing/2014/main" id="{C3144822-7DCE-48C0-AEE5-114FEFF9AA0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0" name="正方形/長方形 649">
          <a:extLst>
            <a:ext uri="{FF2B5EF4-FFF2-40B4-BE49-F238E27FC236}">
              <a16:creationId xmlns:a16="http://schemas.microsoft.com/office/drawing/2014/main" id="{48761F54-828A-4EC5-B7FB-6D2D45C9B7A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1" name="正方形/長方形 650">
          <a:extLst>
            <a:ext uri="{FF2B5EF4-FFF2-40B4-BE49-F238E27FC236}">
              <a16:creationId xmlns:a16="http://schemas.microsoft.com/office/drawing/2014/main" id="{E60B68C6-E67B-44A9-AFA2-21ED617B663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2" name="正方形/長方形 651">
          <a:extLst>
            <a:ext uri="{FF2B5EF4-FFF2-40B4-BE49-F238E27FC236}">
              <a16:creationId xmlns:a16="http://schemas.microsoft.com/office/drawing/2014/main" id="{A8DA854D-0352-4E30-B15D-DE932BE541A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3" name="正方形/長方形 652">
          <a:extLst>
            <a:ext uri="{FF2B5EF4-FFF2-40B4-BE49-F238E27FC236}">
              <a16:creationId xmlns:a16="http://schemas.microsoft.com/office/drawing/2014/main" id="{9461F3ED-3641-41B3-A754-4C7A967E6BC4}"/>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B594FD42-5720-4E9F-BC4F-D16D834EB73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2F1EBA23-8885-4BA1-9352-450C8FB566A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BDCAF708-464F-4E85-AC2A-69062FAABDE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類似団体と比較して特に有形固定資産減価償却率が高くなっている施設は、認定こども園・幼稚園・保育所であり、特に低くなっている施設は、橋りょう・トンネルである。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認定こども園・幼稚園・保育所については、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園ある幼稚園の有形固定資産減価償却率が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％、保育所が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88.0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％となっている。特に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園の幼稚園で有形固定資産減価償却率が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99.9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％と高くなっているが、このうち１園については、令和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年度末をもって廃園が決定している。今後は統廃合を含めた改修等を計画的に進めていく。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公営住宅については、平成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年に建築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。類似団体平均を下回っているが、今後は大規模改修を計画的に進めていく。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312FD9E-966A-4A2F-9817-65BC6F45152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8F28067-12D2-428C-964E-4B4DDC69548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F94BF6A-E0B1-4367-B17D-2DF7972D27E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0A2FFB4-A7C2-449F-AFCB-536A798E9E9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AEF78B7-2AA8-4693-8954-3A990E68F0D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691BAFF-206B-4772-A3E8-36607347322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6AB2DF-F3F6-44AB-B249-E1CF048AD44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7FB23DA-8713-4270-9EA6-D796300F9F7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376C0AC-3B34-4D55-BDCF-95CCA6AC8FC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413D437-58F5-4223-9966-3080271517D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17,426
17,231
14.38
6,881,045
6,441,026
399,247
4,589,372
2,748,905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5BB28E-2D43-484B-A11E-0DA8423B71D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FE5F8AA-E79C-4E7A-8FEF-5B6BCAE19F3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7830492-BD22-403C-B4EC-CB930CBAE58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22C4354-B6CF-4D95-BF49-C7A715E5DA0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E620CCB-00E5-477B-8071-2A86932F39E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DD9BCBF-B424-46B3-8EFC-D1859B1F9B7B}"/>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CFA54A1-4B61-49E7-83C3-29478C84EDF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CF67084-567E-4185-8930-E025E9C34BC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C78E96A-D2F6-44F7-9ED1-C2657652462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092E8DE-17DE-4FF6-AD1B-A633A649490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B56D97A-9226-4506-85FF-69797FB00C0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0D1959C-31F0-4957-BAC6-360F326AD66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98753D0-51F6-43AB-8983-D761D1EB844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1938850-2627-4984-9D18-8239E6F54AA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EC1242F-B97A-498F-AB69-D33DAF06647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7B16D2E-4D8F-4C78-AE5F-FEEDFD167FF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A8ACFE5-88EF-4350-B5AD-27CFCA7C4E2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4E45ADB-B683-4F7E-B4F2-B3271BADC15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9C5A7C9-4D60-4C84-B475-4A78FDD053D6}"/>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E076574-7F92-4806-8501-AA50B46E931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C618F83-583E-469D-A6E0-A44DE694B35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99B0690-8F95-4222-879B-FB3556A23AF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A18E1DF-1D19-4746-97AF-6C52CA25DEF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5227E19-C0F6-4210-9AAC-71A52BE58FAE}"/>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664A72C-161B-41A8-9406-1E5068041D7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5F13674-8126-4E6E-A15F-8019C27BD26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A9ACEC2-42C6-4E6A-87A9-875B25D1AFC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E7A5183-DA68-4F27-8553-A45144D1379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FEB64A6-1B1B-441E-A39C-B2F0FFD8F754}"/>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9A297FDE-679C-4456-BDD9-643818EDA0F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7E4ED9E-715E-44B2-B05E-E6AC75D7A83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E5CB162-1AA6-4284-BD4D-8AAE579EF0D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D911D43-4427-4E79-905D-FBA5B0CF354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3CCDE30-EE3D-41F5-920F-76E273FF99A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750AFC8F-7490-4000-B1F3-530C10C7FF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BA91DBF-F727-4485-970A-0E2BCE81879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2A07B11-AC78-4B4F-B1A3-2B55497D7004}"/>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E5147FA-5150-4006-AF20-59B05E0D458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DD856EB-6D48-4B5A-8787-E64BE330CCF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4F4FFCC0-E0FB-4F3C-8559-578073B39FB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B97C1BC-C52A-4394-A05F-1F9692BD510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1B49489-B603-4931-B606-2A19A7BB521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47CDB90-0DCE-4F8C-8C42-26DA3B17C3F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3C8B489-6011-49B8-AA96-009B1377B46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E27F0B9-62C7-4C46-907E-4EC53407508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CDF34661-6691-4688-B2EA-0D6A237FA51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8A09F67-8048-42A5-B46C-6A4A2C03DC2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18487124-55A4-4351-A089-3B5CC4A7574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23F69C64-3F4D-4677-A46B-6188056617FF}"/>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DE9B849B-B30D-4A19-8D81-B94F52C01C12}"/>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53D68F60-1FD2-45FC-B8FD-16455841FED6}"/>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5462706B-5636-410D-BE0F-AC8449ACD138}"/>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4B424D98-146A-4E43-9DD8-AD65D89226D4}"/>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127FE9CD-13A8-4ABA-8115-E2F7CF34131F}"/>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7885C390-EF8F-4AA2-B14C-178CDD8296E6}"/>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1A42BC1E-950B-40C7-9E02-8C3A9A58EF8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46F00912-4164-4415-B555-E18121520532}"/>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142BB0E8-A49D-4326-99A2-3FD9002A1692}"/>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50B8E4B8-5865-42F2-9816-142166F6C8B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A8AA9E19-0CE2-429A-A586-74A0FD609894}"/>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2F15BAFB-9C99-46B2-ABF3-B876F62F3F98}"/>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4172D870-02B6-4DFA-A51A-636448E5701D}"/>
            </a:ext>
          </a:extLst>
        </xdr:cNvPr>
        <xdr:cNvCxnSpPr/>
      </xdr:nvCxnSpPr>
      <xdr:spPr>
        <a:xfrm flipV="1">
          <a:off x="4086225"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84902C2B-65AA-4165-A561-A64155BB6682}"/>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C7D0F080-9311-4EC8-B1AC-132C3278B3CB}"/>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A5DC7CB4-CEE7-48DC-A6D6-1FB21511F812}"/>
            </a:ext>
          </a:extLst>
        </xdr:cNvPr>
        <xdr:cNvSpPr txBox="1"/>
      </xdr:nvSpPr>
      <xdr:spPr>
        <a:xfrm>
          <a:off x="412496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2C862F98-24F4-41B7-BD34-B0015514BD40}"/>
            </a:ext>
          </a:extLst>
        </xdr:cNvPr>
        <xdr:cNvCxnSpPr/>
      </xdr:nvCxnSpPr>
      <xdr:spPr>
        <a:xfrm>
          <a:off x="402082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F575952A-AE46-4483-B2B2-263040EB745A}"/>
            </a:ext>
          </a:extLst>
        </xdr:cNvPr>
        <xdr:cNvSpPr txBox="1"/>
      </xdr:nvSpPr>
      <xdr:spPr>
        <a:xfrm>
          <a:off x="4124960" y="10132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a:extLst>
            <a:ext uri="{FF2B5EF4-FFF2-40B4-BE49-F238E27FC236}">
              <a16:creationId xmlns:a16="http://schemas.microsoft.com/office/drawing/2014/main" id="{8FC87435-4628-489A-A45A-F38EFE1545C0}"/>
            </a:ext>
          </a:extLst>
        </xdr:cNvPr>
        <xdr:cNvSpPr/>
      </xdr:nvSpPr>
      <xdr:spPr>
        <a:xfrm>
          <a:off x="4036060" y="10154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a:extLst>
            <a:ext uri="{FF2B5EF4-FFF2-40B4-BE49-F238E27FC236}">
              <a16:creationId xmlns:a16="http://schemas.microsoft.com/office/drawing/2014/main" id="{EE2389A6-8F50-4CBB-A38B-A598EB5471F1}"/>
            </a:ext>
          </a:extLst>
        </xdr:cNvPr>
        <xdr:cNvSpPr/>
      </xdr:nvSpPr>
      <xdr:spPr>
        <a:xfrm>
          <a:off x="3312160" y="101257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81" name="フローチャート: 判断 80">
          <a:extLst>
            <a:ext uri="{FF2B5EF4-FFF2-40B4-BE49-F238E27FC236}">
              <a16:creationId xmlns:a16="http://schemas.microsoft.com/office/drawing/2014/main" id="{6BC06669-F2BE-4FD7-A318-997E771F7DF8}"/>
            </a:ext>
          </a:extLst>
        </xdr:cNvPr>
        <xdr:cNvSpPr/>
      </xdr:nvSpPr>
      <xdr:spPr>
        <a:xfrm>
          <a:off x="2514600" y="10131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82" name="フローチャート: 判断 81">
          <a:extLst>
            <a:ext uri="{FF2B5EF4-FFF2-40B4-BE49-F238E27FC236}">
              <a16:creationId xmlns:a16="http://schemas.microsoft.com/office/drawing/2014/main" id="{82799AEC-1268-4C4A-8C78-98B30FD17C9B}"/>
            </a:ext>
          </a:extLst>
        </xdr:cNvPr>
        <xdr:cNvSpPr/>
      </xdr:nvSpPr>
      <xdr:spPr>
        <a:xfrm>
          <a:off x="17399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83" name="フローチャート: 判断 82">
          <a:extLst>
            <a:ext uri="{FF2B5EF4-FFF2-40B4-BE49-F238E27FC236}">
              <a16:creationId xmlns:a16="http://schemas.microsoft.com/office/drawing/2014/main" id="{6800A4E8-5FEE-46DF-968D-214FDD39E8EE}"/>
            </a:ext>
          </a:extLst>
        </xdr:cNvPr>
        <xdr:cNvSpPr/>
      </xdr:nvSpPr>
      <xdr:spPr>
        <a:xfrm>
          <a:off x="965200" y="10064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8182B7C5-5F7B-44F8-BD6D-ED1808059A3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A7D36EA-3FFB-4372-85CA-C2A2C8265F1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EBEB4FD-0E89-4E53-BB2E-9395C1DC14D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A92A86C7-D6A2-4D68-8F4D-CA56EC8995C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25CB37E4-FE88-4E26-8FA0-21DE5856BCA7}"/>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73025</xdr:rowOff>
    </xdr:from>
    <xdr:to>
      <xdr:col>24</xdr:col>
      <xdr:colOff>114300</xdr:colOff>
      <xdr:row>61</xdr:row>
      <xdr:rowOff>3175</xdr:rowOff>
    </xdr:to>
    <xdr:sp macro="" textlink="">
      <xdr:nvSpPr>
        <xdr:cNvPr id="89" name="楕円 88">
          <a:extLst>
            <a:ext uri="{FF2B5EF4-FFF2-40B4-BE49-F238E27FC236}">
              <a16:creationId xmlns:a16="http://schemas.microsoft.com/office/drawing/2014/main" id="{86A1B42F-5FCE-48AD-9793-FC6A70ECCB35}"/>
            </a:ext>
          </a:extLst>
        </xdr:cNvPr>
        <xdr:cNvSpPr/>
      </xdr:nvSpPr>
      <xdr:spPr>
        <a:xfrm>
          <a:off x="4036060" y="10131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95902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FE4AAD13-E96C-404A-9878-1E08A710AE66}"/>
            </a:ext>
          </a:extLst>
        </xdr:cNvPr>
        <xdr:cNvSpPr txBox="1"/>
      </xdr:nvSpPr>
      <xdr:spPr>
        <a:xfrm>
          <a:off x="4124960"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23495</xdr:rowOff>
    </xdr:from>
    <xdr:to>
      <xdr:col>20</xdr:col>
      <xdr:colOff>38100</xdr:colOff>
      <xdr:row>60</xdr:row>
      <xdr:rowOff>125095</xdr:rowOff>
    </xdr:to>
    <xdr:sp macro="" textlink="">
      <xdr:nvSpPr>
        <xdr:cNvPr id="91" name="楕円 90">
          <a:extLst>
            <a:ext uri="{FF2B5EF4-FFF2-40B4-BE49-F238E27FC236}">
              <a16:creationId xmlns:a16="http://schemas.microsoft.com/office/drawing/2014/main" id="{B259D2EA-0863-4D68-82AB-AADC83457F01}"/>
            </a:ext>
          </a:extLst>
        </xdr:cNvPr>
        <xdr:cNvSpPr/>
      </xdr:nvSpPr>
      <xdr:spPr>
        <a:xfrm>
          <a:off x="3312160" y="100818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74295</xdr:rowOff>
    </xdr:from>
    <xdr:to>
      <xdr:col>24</xdr:col>
      <xdr:colOff>63500</xdr:colOff>
      <xdr:row>60</xdr:row>
      <xdr:rowOff>123825</xdr:rowOff>
    </xdr:to>
    <xdr:cxnSp macro="">
      <xdr:nvCxnSpPr>
        <xdr:cNvPr id="92" name="直線コネクタ 91">
          <a:extLst>
            <a:ext uri="{FF2B5EF4-FFF2-40B4-BE49-F238E27FC236}">
              <a16:creationId xmlns:a16="http://schemas.microsoft.com/office/drawing/2014/main" id="{1C190958-5526-496C-8862-A648D3E535B5}"/>
            </a:ext>
          </a:extLst>
        </xdr:cNvPr>
        <xdr:cNvCxnSpPr/>
      </xdr:nvCxnSpPr>
      <xdr:spPr>
        <a:xfrm>
          <a:off x="3355340" y="10132695"/>
          <a:ext cx="7315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xdr:rowOff>
    </xdr:from>
    <xdr:to>
      <xdr:col>15</xdr:col>
      <xdr:colOff>101600</xdr:colOff>
      <xdr:row>60</xdr:row>
      <xdr:rowOff>113665</xdr:rowOff>
    </xdr:to>
    <xdr:sp macro="" textlink="">
      <xdr:nvSpPr>
        <xdr:cNvPr id="93" name="楕円 92">
          <a:extLst>
            <a:ext uri="{FF2B5EF4-FFF2-40B4-BE49-F238E27FC236}">
              <a16:creationId xmlns:a16="http://schemas.microsoft.com/office/drawing/2014/main" id="{7C57ECC8-5F09-4E34-BEEF-D1D1D351A16D}"/>
            </a:ext>
          </a:extLst>
        </xdr:cNvPr>
        <xdr:cNvSpPr/>
      </xdr:nvSpPr>
      <xdr:spPr>
        <a:xfrm>
          <a:off x="2514600" y="100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62865</xdr:rowOff>
    </xdr:from>
    <xdr:to>
      <xdr:col>19</xdr:col>
      <xdr:colOff>177800</xdr:colOff>
      <xdr:row>60</xdr:row>
      <xdr:rowOff>74295</xdr:rowOff>
    </xdr:to>
    <xdr:cxnSp macro="">
      <xdr:nvCxnSpPr>
        <xdr:cNvPr id="94" name="直線コネクタ 93">
          <a:extLst>
            <a:ext uri="{FF2B5EF4-FFF2-40B4-BE49-F238E27FC236}">
              <a16:creationId xmlns:a16="http://schemas.microsoft.com/office/drawing/2014/main" id="{6E0D1785-3893-4562-9E76-C773F8CDD54A}"/>
            </a:ext>
          </a:extLst>
        </xdr:cNvPr>
        <xdr:cNvCxnSpPr/>
      </xdr:nvCxnSpPr>
      <xdr:spPr>
        <a:xfrm>
          <a:off x="2565400" y="10121265"/>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139700</xdr:rowOff>
    </xdr:from>
    <xdr:to>
      <xdr:col>10</xdr:col>
      <xdr:colOff>165100</xdr:colOff>
      <xdr:row>60</xdr:row>
      <xdr:rowOff>69850</xdr:rowOff>
    </xdr:to>
    <xdr:sp macro="" textlink="">
      <xdr:nvSpPr>
        <xdr:cNvPr id="95" name="楕円 94">
          <a:extLst>
            <a:ext uri="{FF2B5EF4-FFF2-40B4-BE49-F238E27FC236}">
              <a16:creationId xmlns:a16="http://schemas.microsoft.com/office/drawing/2014/main" id="{5CDD9B2B-DD18-4684-869F-326459D592F4}"/>
            </a:ext>
          </a:extLst>
        </xdr:cNvPr>
        <xdr:cNvSpPr/>
      </xdr:nvSpPr>
      <xdr:spPr>
        <a:xfrm>
          <a:off x="1739900" y="10030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19050</xdr:rowOff>
    </xdr:from>
    <xdr:to>
      <xdr:col>15</xdr:col>
      <xdr:colOff>50800</xdr:colOff>
      <xdr:row>60</xdr:row>
      <xdr:rowOff>62865</xdr:rowOff>
    </xdr:to>
    <xdr:cxnSp macro="">
      <xdr:nvCxnSpPr>
        <xdr:cNvPr id="96" name="直線コネクタ 95">
          <a:extLst>
            <a:ext uri="{FF2B5EF4-FFF2-40B4-BE49-F238E27FC236}">
              <a16:creationId xmlns:a16="http://schemas.microsoft.com/office/drawing/2014/main" id="{D1EE5326-3258-4C92-9C93-C1A542C530CF}"/>
            </a:ext>
          </a:extLst>
        </xdr:cNvPr>
        <xdr:cNvCxnSpPr/>
      </xdr:nvCxnSpPr>
      <xdr:spPr>
        <a:xfrm>
          <a:off x="1790700" y="1007745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93980</xdr:rowOff>
    </xdr:from>
    <xdr:to>
      <xdr:col>6</xdr:col>
      <xdr:colOff>38100</xdr:colOff>
      <xdr:row>60</xdr:row>
      <xdr:rowOff>24130</xdr:rowOff>
    </xdr:to>
    <xdr:sp macro="" textlink="">
      <xdr:nvSpPr>
        <xdr:cNvPr id="97" name="楕円 96">
          <a:extLst>
            <a:ext uri="{FF2B5EF4-FFF2-40B4-BE49-F238E27FC236}">
              <a16:creationId xmlns:a16="http://schemas.microsoft.com/office/drawing/2014/main" id="{E75CD946-6F2E-424E-9CB4-0DB9AB0C3666}"/>
            </a:ext>
          </a:extLst>
        </xdr:cNvPr>
        <xdr:cNvSpPr/>
      </xdr:nvSpPr>
      <xdr:spPr>
        <a:xfrm>
          <a:off x="965200" y="9984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144780</xdr:rowOff>
    </xdr:from>
    <xdr:to>
      <xdr:col>10</xdr:col>
      <xdr:colOff>114300</xdr:colOff>
      <xdr:row>60</xdr:row>
      <xdr:rowOff>19050</xdr:rowOff>
    </xdr:to>
    <xdr:cxnSp macro="">
      <xdr:nvCxnSpPr>
        <xdr:cNvPr id="98" name="直線コネクタ 97">
          <a:extLst>
            <a:ext uri="{FF2B5EF4-FFF2-40B4-BE49-F238E27FC236}">
              <a16:creationId xmlns:a16="http://schemas.microsoft.com/office/drawing/2014/main" id="{31CEFCC4-EB18-4793-B540-2E3C03CE4BCA}"/>
            </a:ext>
          </a:extLst>
        </xdr:cNvPr>
        <xdr:cNvCxnSpPr/>
      </xdr:nvCxnSpPr>
      <xdr:spPr>
        <a:xfrm>
          <a:off x="1008380" y="1003554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99" name="n_1aveValue【体育館・プール】&#10;有形固定資産減価償却率">
          <a:extLst>
            <a:ext uri="{FF2B5EF4-FFF2-40B4-BE49-F238E27FC236}">
              <a16:creationId xmlns:a16="http://schemas.microsoft.com/office/drawing/2014/main" id="{AC282BC5-6766-4B44-A2ED-9904E1E89DA9}"/>
            </a:ext>
          </a:extLst>
        </xdr:cNvPr>
        <xdr:cNvSpPr txBox="1"/>
      </xdr:nvSpPr>
      <xdr:spPr>
        <a:xfrm>
          <a:off x="317056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100" name="n_2aveValue【体育館・プール】&#10;有形固定資産減価償却率">
          <a:extLst>
            <a:ext uri="{FF2B5EF4-FFF2-40B4-BE49-F238E27FC236}">
              <a16:creationId xmlns:a16="http://schemas.microsoft.com/office/drawing/2014/main" id="{BCA79B81-2E10-4563-B41E-C9B8DE2C4808}"/>
            </a:ext>
          </a:extLst>
        </xdr:cNvPr>
        <xdr:cNvSpPr txBox="1"/>
      </xdr:nvSpPr>
      <xdr:spPr>
        <a:xfrm>
          <a:off x="2385704" y="1022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01" name="n_3aveValue【体育館・プール】&#10;有形固定資産減価償却率">
          <a:extLst>
            <a:ext uri="{FF2B5EF4-FFF2-40B4-BE49-F238E27FC236}">
              <a16:creationId xmlns:a16="http://schemas.microsoft.com/office/drawing/2014/main" id="{095DBA4B-AFC8-4E1E-95E5-FFC9A00D785A}"/>
            </a:ext>
          </a:extLst>
        </xdr:cNvPr>
        <xdr:cNvSpPr txBox="1"/>
      </xdr:nvSpPr>
      <xdr:spPr>
        <a:xfrm>
          <a:off x="161100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99077</xdr:rowOff>
    </xdr:from>
    <xdr:ext cx="405111" cy="259045"/>
    <xdr:sp macro="" textlink="">
      <xdr:nvSpPr>
        <xdr:cNvPr id="102" name="n_4aveValue【体育館・プール】&#10;有形固定資産減価償却率">
          <a:extLst>
            <a:ext uri="{FF2B5EF4-FFF2-40B4-BE49-F238E27FC236}">
              <a16:creationId xmlns:a16="http://schemas.microsoft.com/office/drawing/2014/main" id="{EAC6115A-0F33-4D39-84BB-5F8B474F3B80}"/>
            </a:ext>
          </a:extLst>
        </xdr:cNvPr>
        <xdr:cNvSpPr txBox="1"/>
      </xdr:nvSpPr>
      <xdr:spPr>
        <a:xfrm>
          <a:off x="83630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141622</xdr:rowOff>
    </xdr:from>
    <xdr:ext cx="405111" cy="259045"/>
    <xdr:sp macro="" textlink="">
      <xdr:nvSpPr>
        <xdr:cNvPr id="103" name="n_1mainValue【体育館・プール】&#10;有形固定資産減価償却率">
          <a:extLst>
            <a:ext uri="{FF2B5EF4-FFF2-40B4-BE49-F238E27FC236}">
              <a16:creationId xmlns:a16="http://schemas.microsoft.com/office/drawing/2014/main" id="{F1D37AAD-7FA4-4557-B817-569ED0A7A1A5}"/>
            </a:ext>
          </a:extLst>
        </xdr:cNvPr>
        <xdr:cNvSpPr txBox="1"/>
      </xdr:nvSpPr>
      <xdr:spPr>
        <a:xfrm>
          <a:off x="317056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130192</xdr:rowOff>
    </xdr:from>
    <xdr:ext cx="405111" cy="259045"/>
    <xdr:sp macro="" textlink="">
      <xdr:nvSpPr>
        <xdr:cNvPr id="104" name="n_2mainValue【体育館・プール】&#10;有形固定資産減価償却率">
          <a:extLst>
            <a:ext uri="{FF2B5EF4-FFF2-40B4-BE49-F238E27FC236}">
              <a16:creationId xmlns:a16="http://schemas.microsoft.com/office/drawing/2014/main" id="{62C9953E-5073-41B4-AF73-B67927AE4496}"/>
            </a:ext>
          </a:extLst>
        </xdr:cNvPr>
        <xdr:cNvSpPr txBox="1"/>
      </xdr:nvSpPr>
      <xdr:spPr>
        <a:xfrm>
          <a:off x="2385704" y="985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86377</xdr:rowOff>
    </xdr:from>
    <xdr:ext cx="405111" cy="259045"/>
    <xdr:sp macro="" textlink="">
      <xdr:nvSpPr>
        <xdr:cNvPr id="105" name="n_3mainValue【体育館・プール】&#10;有形固定資産減価償却率">
          <a:extLst>
            <a:ext uri="{FF2B5EF4-FFF2-40B4-BE49-F238E27FC236}">
              <a16:creationId xmlns:a16="http://schemas.microsoft.com/office/drawing/2014/main" id="{03AEBA8F-FB02-4909-8DA6-BB333AED6E1B}"/>
            </a:ext>
          </a:extLst>
        </xdr:cNvPr>
        <xdr:cNvSpPr txBox="1"/>
      </xdr:nvSpPr>
      <xdr:spPr>
        <a:xfrm>
          <a:off x="161100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106" name="n_4mainValue【体育館・プール】&#10;有形固定資産減価償却率">
          <a:extLst>
            <a:ext uri="{FF2B5EF4-FFF2-40B4-BE49-F238E27FC236}">
              <a16:creationId xmlns:a16="http://schemas.microsoft.com/office/drawing/2014/main" id="{A0EC2803-704C-4BF7-8C18-A8D89401B2AB}"/>
            </a:ext>
          </a:extLst>
        </xdr:cNvPr>
        <xdr:cNvSpPr txBox="1"/>
      </xdr:nvSpPr>
      <xdr:spPr>
        <a:xfrm>
          <a:off x="836304"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6EBAD21-67FA-4F17-80ED-31778CF92FF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1E06BD0-A0F9-44E5-978E-9B0740C6064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802898D1-2E3C-4255-97D0-AA4A5EFFB652}"/>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7858B403-506C-4DC5-A8B9-8AB27137910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E558BE35-BE02-465F-A5BB-DD4E6EC6017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F87B0266-232F-4908-9F69-74CC2EB1268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73D6D57E-9E5A-4EF2-A301-2D682512621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BB29FE80-A6A6-46CC-AFA0-0FB05852CAD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10ED9D46-E614-4A8E-98ED-6E0C85EFD96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C0AC804E-7D8B-4CA0-9927-342497FAC1A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6F8A33B8-416A-43D1-8F52-A4BA436F1BB4}"/>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7F3FA965-432B-4804-995F-20CF0865F8E0}"/>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4ACF1E34-FFC2-4ECE-996D-3B3EEC2EF9C6}"/>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FA9CAAF3-33E3-4CF6-9B68-B3168DC6D967}"/>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B9A46B3E-B51D-4A35-9CA7-BACC934DE255}"/>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B715483D-7679-4DD5-A6DF-58E4B1313C31}"/>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5E872323-52B7-4D23-99D0-AF607E63B876}"/>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BCB227EB-A2B1-4359-B537-9CEA53216DDD}"/>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E77C7B90-D277-47B1-8F16-35977F80E7D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5DFFC85A-4FCE-4B30-A8BC-D5204EB7E57A}"/>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0B1BECEE-040B-43AD-8806-9A84069826A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128" name="直線コネクタ 127">
          <a:extLst>
            <a:ext uri="{FF2B5EF4-FFF2-40B4-BE49-F238E27FC236}">
              <a16:creationId xmlns:a16="http://schemas.microsoft.com/office/drawing/2014/main" id="{9E433A1F-B02C-47A1-99F8-4065DFF369E7}"/>
            </a:ext>
          </a:extLst>
        </xdr:cNvPr>
        <xdr:cNvCxnSpPr/>
      </xdr:nvCxnSpPr>
      <xdr:spPr>
        <a:xfrm flipV="1">
          <a:off x="9219565" y="9352331"/>
          <a:ext cx="0" cy="1361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129" name="【体育館・プール】&#10;一人当たり面積最小値テキスト">
          <a:extLst>
            <a:ext uri="{FF2B5EF4-FFF2-40B4-BE49-F238E27FC236}">
              <a16:creationId xmlns:a16="http://schemas.microsoft.com/office/drawing/2014/main" id="{811E9F72-0DBC-4859-8A8C-314CC4C6A1B8}"/>
            </a:ext>
          </a:extLst>
        </xdr:cNvPr>
        <xdr:cNvSpPr txBox="1"/>
      </xdr:nvSpPr>
      <xdr:spPr>
        <a:xfrm>
          <a:off x="9258300" y="10717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130" name="直線コネクタ 129">
          <a:extLst>
            <a:ext uri="{FF2B5EF4-FFF2-40B4-BE49-F238E27FC236}">
              <a16:creationId xmlns:a16="http://schemas.microsoft.com/office/drawing/2014/main" id="{0C824A99-CD45-4D94-A7ED-56409BB002A6}"/>
            </a:ext>
          </a:extLst>
        </xdr:cNvPr>
        <xdr:cNvCxnSpPr/>
      </xdr:nvCxnSpPr>
      <xdr:spPr>
        <a:xfrm>
          <a:off x="9154160" y="107135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131" name="【体育館・プール】&#10;一人当たり面積最大値テキスト">
          <a:extLst>
            <a:ext uri="{FF2B5EF4-FFF2-40B4-BE49-F238E27FC236}">
              <a16:creationId xmlns:a16="http://schemas.microsoft.com/office/drawing/2014/main" id="{471E07D4-D4A8-4144-91E8-03453DA1D1D4}"/>
            </a:ext>
          </a:extLst>
        </xdr:cNvPr>
        <xdr:cNvSpPr txBox="1"/>
      </xdr:nvSpPr>
      <xdr:spPr>
        <a:xfrm>
          <a:off x="9258300" y="913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132" name="直線コネクタ 131">
          <a:extLst>
            <a:ext uri="{FF2B5EF4-FFF2-40B4-BE49-F238E27FC236}">
              <a16:creationId xmlns:a16="http://schemas.microsoft.com/office/drawing/2014/main" id="{06EE450B-8C2F-40F0-8A85-93C3E475DC50}"/>
            </a:ext>
          </a:extLst>
        </xdr:cNvPr>
        <xdr:cNvCxnSpPr/>
      </xdr:nvCxnSpPr>
      <xdr:spPr>
        <a:xfrm>
          <a:off x="9154160" y="93523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133" name="【体育館・プール】&#10;一人当たり面積平均値テキスト">
          <a:extLst>
            <a:ext uri="{FF2B5EF4-FFF2-40B4-BE49-F238E27FC236}">
              <a16:creationId xmlns:a16="http://schemas.microsoft.com/office/drawing/2014/main" id="{6D80F587-5E1E-4F55-9CDB-E0EC797420E5}"/>
            </a:ext>
          </a:extLst>
        </xdr:cNvPr>
        <xdr:cNvSpPr txBox="1"/>
      </xdr:nvSpPr>
      <xdr:spPr>
        <a:xfrm>
          <a:off x="9258300" y="101845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134" name="フローチャート: 判断 133">
          <a:extLst>
            <a:ext uri="{FF2B5EF4-FFF2-40B4-BE49-F238E27FC236}">
              <a16:creationId xmlns:a16="http://schemas.microsoft.com/office/drawing/2014/main" id="{4C00B2B3-71BB-4528-9DCE-BA4731FEA85A}"/>
            </a:ext>
          </a:extLst>
        </xdr:cNvPr>
        <xdr:cNvSpPr/>
      </xdr:nvSpPr>
      <xdr:spPr>
        <a:xfrm>
          <a:off x="9192260" y="103293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135" name="フローチャート: 判断 134">
          <a:extLst>
            <a:ext uri="{FF2B5EF4-FFF2-40B4-BE49-F238E27FC236}">
              <a16:creationId xmlns:a16="http://schemas.microsoft.com/office/drawing/2014/main" id="{F78C58EC-D08F-425B-8144-48C32CCB0E03}"/>
            </a:ext>
          </a:extLst>
        </xdr:cNvPr>
        <xdr:cNvSpPr/>
      </xdr:nvSpPr>
      <xdr:spPr>
        <a:xfrm>
          <a:off x="8445500" y="103448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36" name="フローチャート: 判断 135">
          <a:extLst>
            <a:ext uri="{FF2B5EF4-FFF2-40B4-BE49-F238E27FC236}">
              <a16:creationId xmlns:a16="http://schemas.microsoft.com/office/drawing/2014/main" id="{B0DF5707-E995-4012-BA39-5447CEFA044D}"/>
            </a:ext>
          </a:extLst>
        </xdr:cNvPr>
        <xdr:cNvSpPr/>
      </xdr:nvSpPr>
      <xdr:spPr>
        <a:xfrm>
          <a:off x="7670800" y="10339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137" name="フローチャート: 判断 136">
          <a:extLst>
            <a:ext uri="{FF2B5EF4-FFF2-40B4-BE49-F238E27FC236}">
              <a16:creationId xmlns:a16="http://schemas.microsoft.com/office/drawing/2014/main" id="{5D2AF628-97D4-403E-8D79-9D0D51AB7BEE}"/>
            </a:ext>
          </a:extLst>
        </xdr:cNvPr>
        <xdr:cNvSpPr/>
      </xdr:nvSpPr>
      <xdr:spPr>
        <a:xfrm>
          <a:off x="6873240" y="10339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138" name="フローチャート: 判断 137">
          <a:extLst>
            <a:ext uri="{FF2B5EF4-FFF2-40B4-BE49-F238E27FC236}">
              <a16:creationId xmlns:a16="http://schemas.microsoft.com/office/drawing/2014/main" id="{4483802A-2C02-4639-8DB5-FA3D3AF14C00}"/>
            </a:ext>
          </a:extLst>
        </xdr:cNvPr>
        <xdr:cNvSpPr/>
      </xdr:nvSpPr>
      <xdr:spPr>
        <a:xfrm>
          <a:off x="6098540" y="10325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2E0E477A-7C25-4292-93E9-AA2AEAF49024}"/>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99D1DD04-C244-4986-9FA1-17F727120DE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2E021E6A-3BA8-4053-8BEF-BE4A928771F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9DA83C38-3E96-417A-BD7C-7FC58A0DCDD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2E212574-AB6C-4030-828A-A0A432891D8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164541</xdr:rowOff>
    </xdr:from>
    <xdr:to>
      <xdr:col>55</xdr:col>
      <xdr:colOff>50800</xdr:colOff>
      <xdr:row>62</xdr:row>
      <xdr:rowOff>94691</xdr:rowOff>
    </xdr:to>
    <xdr:sp macro="" textlink="">
      <xdr:nvSpPr>
        <xdr:cNvPr id="144" name="楕円 143">
          <a:extLst>
            <a:ext uri="{FF2B5EF4-FFF2-40B4-BE49-F238E27FC236}">
              <a16:creationId xmlns:a16="http://schemas.microsoft.com/office/drawing/2014/main" id="{83987530-0407-4413-95C6-E097D446079C}"/>
            </a:ext>
          </a:extLst>
        </xdr:cNvPr>
        <xdr:cNvSpPr/>
      </xdr:nvSpPr>
      <xdr:spPr>
        <a:xfrm>
          <a:off x="9192260" y="103905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142968</xdr:rowOff>
    </xdr:from>
    <xdr:ext cx="469744" cy="259045"/>
    <xdr:sp macro="" textlink="">
      <xdr:nvSpPr>
        <xdr:cNvPr id="145" name="【体育館・プール】&#10;一人当たり面積該当値テキスト">
          <a:extLst>
            <a:ext uri="{FF2B5EF4-FFF2-40B4-BE49-F238E27FC236}">
              <a16:creationId xmlns:a16="http://schemas.microsoft.com/office/drawing/2014/main" id="{940A1D49-CBF8-42CB-A4E7-BF7FD5485427}"/>
            </a:ext>
          </a:extLst>
        </xdr:cNvPr>
        <xdr:cNvSpPr txBox="1"/>
      </xdr:nvSpPr>
      <xdr:spPr>
        <a:xfrm>
          <a:off x="9258300" y="1036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164541</xdr:rowOff>
    </xdr:from>
    <xdr:to>
      <xdr:col>50</xdr:col>
      <xdr:colOff>165100</xdr:colOff>
      <xdr:row>62</xdr:row>
      <xdr:rowOff>94691</xdr:rowOff>
    </xdr:to>
    <xdr:sp macro="" textlink="">
      <xdr:nvSpPr>
        <xdr:cNvPr id="146" name="楕円 145">
          <a:extLst>
            <a:ext uri="{FF2B5EF4-FFF2-40B4-BE49-F238E27FC236}">
              <a16:creationId xmlns:a16="http://schemas.microsoft.com/office/drawing/2014/main" id="{FACF63F1-15CD-42FD-9DF6-84601FE1C6F7}"/>
            </a:ext>
          </a:extLst>
        </xdr:cNvPr>
        <xdr:cNvSpPr/>
      </xdr:nvSpPr>
      <xdr:spPr>
        <a:xfrm>
          <a:off x="8445500" y="103905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43891</xdr:rowOff>
    </xdr:from>
    <xdr:to>
      <xdr:col>55</xdr:col>
      <xdr:colOff>0</xdr:colOff>
      <xdr:row>62</xdr:row>
      <xdr:rowOff>43891</xdr:rowOff>
    </xdr:to>
    <xdr:cxnSp macro="">
      <xdr:nvCxnSpPr>
        <xdr:cNvPr id="147" name="直線コネクタ 146">
          <a:extLst>
            <a:ext uri="{FF2B5EF4-FFF2-40B4-BE49-F238E27FC236}">
              <a16:creationId xmlns:a16="http://schemas.microsoft.com/office/drawing/2014/main" id="{E3D1395E-77A1-4FE1-ADBF-FF8B75517A76}"/>
            </a:ext>
          </a:extLst>
        </xdr:cNvPr>
        <xdr:cNvCxnSpPr/>
      </xdr:nvCxnSpPr>
      <xdr:spPr>
        <a:xfrm>
          <a:off x="8496300" y="10437571"/>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162713</xdr:rowOff>
    </xdr:from>
    <xdr:to>
      <xdr:col>46</xdr:col>
      <xdr:colOff>38100</xdr:colOff>
      <xdr:row>62</xdr:row>
      <xdr:rowOff>92863</xdr:rowOff>
    </xdr:to>
    <xdr:sp macro="" textlink="">
      <xdr:nvSpPr>
        <xdr:cNvPr id="148" name="楕円 147">
          <a:extLst>
            <a:ext uri="{FF2B5EF4-FFF2-40B4-BE49-F238E27FC236}">
              <a16:creationId xmlns:a16="http://schemas.microsoft.com/office/drawing/2014/main" id="{5C517A26-911E-441F-ACCA-7D1F076A744E}"/>
            </a:ext>
          </a:extLst>
        </xdr:cNvPr>
        <xdr:cNvSpPr/>
      </xdr:nvSpPr>
      <xdr:spPr>
        <a:xfrm>
          <a:off x="7670800" y="103887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42063</xdr:rowOff>
    </xdr:from>
    <xdr:to>
      <xdr:col>50</xdr:col>
      <xdr:colOff>114300</xdr:colOff>
      <xdr:row>62</xdr:row>
      <xdr:rowOff>43891</xdr:rowOff>
    </xdr:to>
    <xdr:cxnSp macro="">
      <xdr:nvCxnSpPr>
        <xdr:cNvPr id="149" name="直線コネクタ 148">
          <a:extLst>
            <a:ext uri="{FF2B5EF4-FFF2-40B4-BE49-F238E27FC236}">
              <a16:creationId xmlns:a16="http://schemas.microsoft.com/office/drawing/2014/main" id="{627E0059-BEB6-4CB5-B2E5-927027A8848A}"/>
            </a:ext>
          </a:extLst>
        </xdr:cNvPr>
        <xdr:cNvCxnSpPr/>
      </xdr:nvCxnSpPr>
      <xdr:spPr>
        <a:xfrm>
          <a:off x="7713980" y="10435743"/>
          <a:ext cx="78232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162713</xdr:rowOff>
    </xdr:from>
    <xdr:to>
      <xdr:col>41</xdr:col>
      <xdr:colOff>101600</xdr:colOff>
      <xdr:row>62</xdr:row>
      <xdr:rowOff>92863</xdr:rowOff>
    </xdr:to>
    <xdr:sp macro="" textlink="">
      <xdr:nvSpPr>
        <xdr:cNvPr id="150" name="楕円 149">
          <a:extLst>
            <a:ext uri="{FF2B5EF4-FFF2-40B4-BE49-F238E27FC236}">
              <a16:creationId xmlns:a16="http://schemas.microsoft.com/office/drawing/2014/main" id="{9DF976C3-7FA4-419C-9D1C-746AC0384E51}"/>
            </a:ext>
          </a:extLst>
        </xdr:cNvPr>
        <xdr:cNvSpPr/>
      </xdr:nvSpPr>
      <xdr:spPr>
        <a:xfrm>
          <a:off x="6873240" y="103887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42063</xdr:rowOff>
    </xdr:from>
    <xdr:to>
      <xdr:col>45</xdr:col>
      <xdr:colOff>177800</xdr:colOff>
      <xdr:row>62</xdr:row>
      <xdr:rowOff>42063</xdr:rowOff>
    </xdr:to>
    <xdr:cxnSp macro="">
      <xdr:nvCxnSpPr>
        <xdr:cNvPr id="151" name="直線コネクタ 150">
          <a:extLst>
            <a:ext uri="{FF2B5EF4-FFF2-40B4-BE49-F238E27FC236}">
              <a16:creationId xmlns:a16="http://schemas.microsoft.com/office/drawing/2014/main" id="{EEF32245-8B30-4A05-B0A1-66F59B7F6680}"/>
            </a:ext>
          </a:extLst>
        </xdr:cNvPr>
        <xdr:cNvCxnSpPr/>
      </xdr:nvCxnSpPr>
      <xdr:spPr>
        <a:xfrm>
          <a:off x="6924040" y="1043574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162713</xdr:rowOff>
    </xdr:from>
    <xdr:to>
      <xdr:col>36</xdr:col>
      <xdr:colOff>165100</xdr:colOff>
      <xdr:row>62</xdr:row>
      <xdr:rowOff>92863</xdr:rowOff>
    </xdr:to>
    <xdr:sp macro="" textlink="">
      <xdr:nvSpPr>
        <xdr:cNvPr id="152" name="楕円 151">
          <a:extLst>
            <a:ext uri="{FF2B5EF4-FFF2-40B4-BE49-F238E27FC236}">
              <a16:creationId xmlns:a16="http://schemas.microsoft.com/office/drawing/2014/main" id="{94E9F28C-AC29-4B7F-BC60-FD2DBAF17C7E}"/>
            </a:ext>
          </a:extLst>
        </xdr:cNvPr>
        <xdr:cNvSpPr/>
      </xdr:nvSpPr>
      <xdr:spPr>
        <a:xfrm>
          <a:off x="6098540" y="103887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42063</xdr:rowOff>
    </xdr:from>
    <xdr:to>
      <xdr:col>41</xdr:col>
      <xdr:colOff>50800</xdr:colOff>
      <xdr:row>62</xdr:row>
      <xdr:rowOff>42063</xdr:rowOff>
    </xdr:to>
    <xdr:cxnSp macro="">
      <xdr:nvCxnSpPr>
        <xdr:cNvPr id="153" name="直線コネクタ 152">
          <a:extLst>
            <a:ext uri="{FF2B5EF4-FFF2-40B4-BE49-F238E27FC236}">
              <a16:creationId xmlns:a16="http://schemas.microsoft.com/office/drawing/2014/main" id="{02BE1B58-7294-4AC8-85C5-15EF83F9BB43}"/>
            </a:ext>
          </a:extLst>
        </xdr:cNvPr>
        <xdr:cNvCxnSpPr/>
      </xdr:nvCxnSpPr>
      <xdr:spPr>
        <a:xfrm>
          <a:off x="6149340" y="1043574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154" name="n_1aveValue【体育館・プール】&#10;一人当たり面積">
          <a:extLst>
            <a:ext uri="{FF2B5EF4-FFF2-40B4-BE49-F238E27FC236}">
              <a16:creationId xmlns:a16="http://schemas.microsoft.com/office/drawing/2014/main" id="{7CB35F54-C79D-45AC-AE9F-3A5F7C0C89BF}"/>
            </a:ext>
          </a:extLst>
        </xdr:cNvPr>
        <xdr:cNvSpPr txBox="1"/>
      </xdr:nvSpPr>
      <xdr:spPr>
        <a:xfrm>
          <a:off x="8271587" y="1012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155" name="n_2aveValue【体育館・プール】&#10;一人当たり面積">
          <a:extLst>
            <a:ext uri="{FF2B5EF4-FFF2-40B4-BE49-F238E27FC236}">
              <a16:creationId xmlns:a16="http://schemas.microsoft.com/office/drawing/2014/main" id="{6914611D-CEE3-4881-9A03-184797FE7B25}"/>
            </a:ext>
          </a:extLst>
        </xdr:cNvPr>
        <xdr:cNvSpPr txBox="1"/>
      </xdr:nvSpPr>
      <xdr:spPr>
        <a:xfrm>
          <a:off x="7509587" y="1011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156" name="n_3aveValue【体育館・プール】&#10;一人当たり面積">
          <a:extLst>
            <a:ext uri="{FF2B5EF4-FFF2-40B4-BE49-F238E27FC236}">
              <a16:creationId xmlns:a16="http://schemas.microsoft.com/office/drawing/2014/main" id="{10010CC0-C084-45B2-9EDA-76C0CBC8FF34}"/>
            </a:ext>
          </a:extLst>
        </xdr:cNvPr>
        <xdr:cNvSpPr txBox="1"/>
      </xdr:nvSpPr>
      <xdr:spPr>
        <a:xfrm>
          <a:off x="6712027" y="1011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157" name="n_4aveValue【体育館・プール】&#10;一人当たり面積">
          <a:extLst>
            <a:ext uri="{FF2B5EF4-FFF2-40B4-BE49-F238E27FC236}">
              <a16:creationId xmlns:a16="http://schemas.microsoft.com/office/drawing/2014/main" id="{B4846E82-EA07-4355-A78A-8548BD321CD8}"/>
            </a:ext>
          </a:extLst>
        </xdr:cNvPr>
        <xdr:cNvSpPr txBox="1"/>
      </xdr:nvSpPr>
      <xdr:spPr>
        <a:xfrm>
          <a:off x="5937327" y="10104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85818</xdr:rowOff>
    </xdr:from>
    <xdr:ext cx="469744" cy="259045"/>
    <xdr:sp macro="" textlink="">
      <xdr:nvSpPr>
        <xdr:cNvPr id="158" name="n_1mainValue【体育館・プール】&#10;一人当たり面積">
          <a:extLst>
            <a:ext uri="{FF2B5EF4-FFF2-40B4-BE49-F238E27FC236}">
              <a16:creationId xmlns:a16="http://schemas.microsoft.com/office/drawing/2014/main" id="{94FC3B4C-813C-4E83-B4EA-00340FB73D1E}"/>
            </a:ext>
          </a:extLst>
        </xdr:cNvPr>
        <xdr:cNvSpPr txBox="1"/>
      </xdr:nvSpPr>
      <xdr:spPr>
        <a:xfrm>
          <a:off x="8271587" y="1047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83990</xdr:rowOff>
    </xdr:from>
    <xdr:ext cx="469744" cy="259045"/>
    <xdr:sp macro="" textlink="">
      <xdr:nvSpPr>
        <xdr:cNvPr id="159" name="n_2mainValue【体育館・プール】&#10;一人当たり面積">
          <a:extLst>
            <a:ext uri="{FF2B5EF4-FFF2-40B4-BE49-F238E27FC236}">
              <a16:creationId xmlns:a16="http://schemas.microsoft.com/office/drawing/2014/main" id="{9B0BE364-737F-42A5-A446-C8FEA74A5DF0}"/>
            </a:ext>
          </a:extLst>
        </xdr:cNvPr>
        <xdr:cNvSpPr txBox="1"/>
      </xdr:nvSpPr>
      <xdr:spPr>
        <a:xfrm>
          <a:off x="7509587" y="10477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83990</xdr:rowOff>
    </xdr:from>
    <xdr:ext cx="469744" cy="259045"/>
    <xdr:sp macro="" textlink="">
      <xdr:nvSpPr>
        <xdr:cNvPr id="160" name="n_3mainValue【体育館・プール】&#10;一人当たり面積">
          <a:extLst>
            <a:ext uri="{FF2B5EF4-FFF2-40B4-BE49-F238E27FC236}">
              <a16:creationId xmlns:a16="http://schemas.microsoft.com/office/drawing/2014/main" id="{C271D684-719D-4CF0-97D7-71CCD837E95C}"/>
            </a:ext>
          </a:extLst>
        </xdr:cNvPr>
        <xdr:cNvSpPr txBox="1"/>
      </xdr:nvSpPr>
      <xdr:spPr>
        <a:xfrm>
          <a:off x="6712027" y="10477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83990</xdr:rowOff>
    </xdr:from>
    <xdr:ext cx="469744" cy="259045"/>
    <xdr:sp macro="" textlink="">
      <xdr:nvSpPr>
        <xdr:cNvPr id="161" name="n_4mainValue【体育館・プール】&#10;一人当たり面積">
          <a:extLst>
            <a:ext uri="{FF2B5EF4-FFF2-40B4-BE49-F238E27FC236}">
              <a16:creationId xmlns:a16="http://schemas.microsoft.com/office/drawing/2014/main" id="{EED4C6B4-7B89-4107-8068-11D8A67858E5}"/>
            </a:ext>
          </a:extLst>
        </xdr:cNvPr>
        <xdr:cNvSpPr txBox="1"/>
      </xdr:nvSpPr>
      <xdr:spPr>
        <a:xfrm>
          <a:off x="5937327" y="10477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4D74F10A-72EE-43F7-BDED-6E1D14B3938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E1F6580B-17AF-49F3-8311-B70173797032}"/>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019B9441-031D-4A60-9617-4880E5A2D6E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6349CE0B-27F9-41B2-A29D-DE57D1E2043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FF5E6043-3810-45CE-8872-9E18F00A381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FFE72DC0-3296-4F58-86F2-2609D834831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E27BC418-F1D5-4439-AB45-2D96448645D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E0AC3E77-3CC3-4F43-8E33-9D92BC71E05C}"/>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AEA9CF7A-FD23-4DEC-963E-AFDD7A0F96F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BD5B873D-8808-4F36-9A53-18510097514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5DCA0E93-5B47-4C86-AF3F-C03A8F9B09D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A8E553C3-5480-4C5E-BA5B-17A1DC3952DC}"/>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C0D5E012-4A84-4B90-B513-5A3BC4EDD9D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76E53E6F-8225-4338-A461-3FE53C7EEE3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C753D3D5-9C04-42A3-B4CD-A0C07530C1B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91858344-653F-4211-AF11-E96A2080FECE}"/>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E4065869-ABE7-4DB0-BBF9-F000E69D357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6FA7D487-8A50-4C37-B066-11176CD742D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573A525D-E06C-414C-B6F2-EC95469892D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5879320C-0AFE-4054-BA79-8B8D3EA41EFB}"/>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53963632-556A-46FA-838F-6D8978667AF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37DF882E-5B17-4191-9B7D-D560A89EDB83}"/>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7C491109-466D-4F83-B8FA-A6557060BB1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53AB85D4-FAA0-4424-A647-FC977CC58E6A}"/>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6" name="テキスト ボックス 185">
          <a:extLst>
            <a:ext uri="{FF2B5EF4-FFF2-40B4-BE49-F238E27FC236}">
              <a16:creationId xmlns:a16="http://schemas.microsoft.com/office/drawing/2014/main" id="{DAE21A4A-6EEC-45D1-BCD7-1B1EB4373A1F}"/>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7" name="直線コネクタ 186">
          <a:extLst>
            <a:ext uri="{FF2B5EF4-FFF2-40B4-BE49-F238E27FC236}">
              <a16:creationId xmlns:a16="http://schemas.microsoft.com/office/drawing/2014/main" id="{55F57D85-A30C-4ACD-9BB8-AF8DF8776ACC}"/>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8" name="テキスト ボックス 187">
          <a:extLst>
            <a:ext uri="{FF2B5EF4-FFF2-40B4-BE49-F238E27FC236}">
              <a16:creationId xmlns:a16="http://schemas.microsoft.com/office/drawing/2014/main" id="{27995DDB-3ED5-4890-B36B-C01FFE77647B}"/>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189" name="直線コネクタ 188">
          <a:extLst>
            <a:ext uri="{FF2B5EF4-FFF2-40B4-BE49-F238E27FC236}">
              <a16:creationId xmlns:a16="http://schemas.microsoft.com/office/drawing/2014/main" id="{106CD83C-EF6F-4A7D-84FE-DB38C923DFFB}"/>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190" name="テキスト ボックス 189">
          <a:extLst>
            <a:ext uri="{FF2B5EF4-FFF2-40B4-BE49-F238E27FC236}">
              <a16:creationId xmlns:a16="http://schemas.microsoft.com/office/drawing/2014/main" id="{117ADC72-98A1-4045-8D1B-01B7A642264D}"/>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191" name="直線コネクタ 190">
          <a:extLst>
            <a:ext uri="{FF2B5EF4-FFF2-40B4-BE49-F238E27FC236}">
              <a16:creationId xmlns:a16="http://schemas.microsoft.com/office/drawing/2014/main" id="{14803855-7F31-4BBB-B877-AB1D733CA96A}"/>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192" name="テキスト ボックス 191">
          <a:extLst>
            <a:ext uri="{FF2B5EF4-FFF2-40B4-BE49-F238E27FC236}">
              <a16:creationId xmlns:a16="http://schemas.microsoft.com/office/drawing/2014/main" id="{CBAED1DB-01E2-4330-9DF9-74377F3D88E8}"/>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193" name="直線コネクタ 192">
          <a:extLst>
            <a:ext uri="{FF2B5EF4-FFF2-40B4-BE49-F238E27FC236}">
              <a16:creationId xmlns:a16="http://schemas.microsoft.com/office/drawing/2014/main" id="{572DFEC0-829C-4D3B-8419-5C42FEEF6E2A}"/>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194" name="テキスト ボックス 193">
          <a:extLst>
            <a:ext uri="{FF2B5EF4-FFF2-40B4-BE49-F238E27FC236}">
              <a16:creationId xmlns:a16="http://schemas.microsoft.com/office/drawing/2014/main" id="{62E3C4DD-3607-4C29-B68B-8B600AA19759}"/>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195" name="直線コネクタ 194">
          <a:extLst>
            <a:ext uri="{FF2B5EF4-FFF2-40B4-BE49-F238E27FC236}">
              <a16:creationId xmlns:a16="http://schemas.microsoft.com/office/drawing/2014/main" id="{87A69685-5AE6-40E6-9A56-DD9B5E357EC2}"/>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196" name="テキスト ボックス 195">
          <a:extLst>
            <a:ext uri="{FF2B5EF4-FFF2-40B4-BE49-F238E27FC236}">
              <a16:creationId xmlns:a16="http://schemas.microsoft.com/office/drawing/2014/main" id="{85CE5EED-2024-4B87-957B-BBDA026E991C}"/>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197" name="直線コネクタ 196">
          <a:extLst>
            <a:ext uri="{FF2B5EF4-FFF2-40B4-BE49-F238E27FC236}">
              <a16:creationId xmlns:a16="http://schemas.microsoft.com/office/drawing/2014/main" id="{F7A0ECB0-2644-4C15-8283-B259297B0A2A}"/>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198" name="テキスト ボックス 197">
          <a:extLst>
            <a:ext uri="{FF2B5EF4-FFF2-40B4-BE49-F238E27FC236}">
              <a16:creationId xmlns:a16="http://schemas.microsoft.com/office/drawing/2014/main" id="{E2E3E923-D3E0-468A-8612-10EB76F3EC54}"/>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99" name="直線コネクタ 198">
          <a:extLst>
            <a:ext uri="{FF2B5EF4-FFF2-40B4-BE49-F238E27FC236}">
              <a16:creationId xmlns:a16="http://schemas.microsoft.com/office/drawing/2014/main" id="{B8852E34-BEB5-48A8-BCF0-A7F6907D73E4}"/>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00" name="テキスト ボックス 199">
          <a:extLst>
            <a:ext uri="{FF2B5EF4-FFF2-40B4-BE49-F238E27FC236}">
              <a16:creationId xmlns:a16="http://schemas.microsoft.com/office/drawing/2014/main" id="{4149BBE5-68FF-4EA7-A668-F84D2E3EC2BF}"/>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01" name="【市民会館】&#10;有形固定資産減価償却率グラフ枠">
          <a:extLst>
            <a:ext uri="{FF2B5EF4-FFF2-40B4-BE49-F238E27FC236}">
              <a16:creationId xmlns:a16="http://schemas.microsoft.com/office/drawing/2014/main" id="{3AA7899B-5553-4378-9CEE-42D746E41567}"/>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202" name="直線コネクタ 201">
          <a:extLst>
            <a:ext uri="{FF2B5EF4-FFF2-40B4-BE49-F238E27FC236}">
              <a16:creationId xmlns:a16="http://schemas.microsoft.com/office/drawing/2014/main" id="{67AFB1DF-1D3E-46C0-B8B0-E7B595C516FC}"/>
            </a:ext>
          </a:extLst>
        </xdr:cNvPr>
        <xdr:cNvCxnSpPr/>
      </xdr:nvCxnSpPr>
      <xdr:spPr>
        <a:xfrm flipV="1">
          <a:off x="4086225" y="1669351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203" name="【市民会館】&#10;有形固定資産減価償却率最小値テキスト">
          <a:extLst>
            <a:ext uri="{FF2B5EF4-FFF2-40B4-BE49-F238E27FC236}">
              <a16:creationId xmlns:a16="http://schemas.microsoft.com/office/drawing/2014/main" id="{E7997F96-5282-4885-89B9-F8FDECB8FF33}"/>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04" name="直線コネクタ 203">
          <a:extLst>
            <a:ext uri="{FF2B5EF4-FFF2-40B4-BE49-F238E27FC236}">
              <a16:creationId xmlns:a16="http://schemas.microsoft.com/office/drawing/2014/main" id="{EE7745DE-0D65-488E-B494-ABE22BCBCB4F}"/>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205" name="【市民会館】&#10;有形固定資産減価償却率最大値テキスト">
          <a:extLst>
            <a:ext uri="{FF2B5EF4-FFF2-40B4-BE49-F238E27FC236}">
              <a16:creationId xmlns:a16="http://schemas.microsoft.com/office/drawing/2014/main" id="{E2770940-21C5-43C0-9FE5-F07CBF27A7E6}"/>
            </a:ext>
          </a:extLst>
        </xdr:cNvPr>
        <xdr:cNvSpPr txBox="1"/>
      </xdr:nvSpPr>
      <xdr:spPr>
        <a:xfrm>
          <a:off x="4124960" y="1647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206" name="直線コネクタ 205">
          <a:extLst>
            <a:ext uri="{FF2B5EF4-FFF2-40B4-BE49-F238E27FC236}">
              <a16:creationId xmlns:a16="http://schemas.microsoft.com/office/drawing/2014/main" id="{163936E8-9D55-4698-BC0B-328339F94623}"/>
            </a:ext>
          </a:extLst>
        </xdr:cNvPr>
        <xdr:cNvCxnSpPr/>
      </xdr:nvCxnSpPr>
      <xdr:spPr>
        <a:xfrm>
          <a:off x="4020820" y="166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207" name="【市民会館】&#10;有形固定資産減価償却率平均値テキスト">
          <a:extLst>
            <a:ext uri="{FF2B5EF4-FFF2-40B4-BE49-F238E27FC236}">
              <a16:creationId xmlns:a16="http://schemas.microsoft.com/office/drawing/2014/main" id="{1139AB96-DE00-4AE4-A376-ECFF50835D2C}"/>
            </a:ext>
          </a:extLst>
        </xdr:cNvPr>
        <xdr:cNvSpPr txBox="1"/>
      </xdr:nvSpPr>
      <xdr:spPr>
        <a:xfrm>
          <a:off x="4124960" y="17218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208" name="フローチャート: 判断 207">
          <a:extLst>
            <a:ext uri="{FF2B5EF4-FFF2-40B4-BE49-F238E27FC236}">
              <a16:creationId xmlns:a16="http://schemas.microsoft.com/office/drawing/2014/main" id="{D6D190C5-0AC6-4D38-9782-38469CD4AB5E}"/>
            </a:ext>
          </a:extLst>
        </xdr:cNvPr>
        <xdr:cNvSpPr/>
      </xdr:nvSpPr>
      <xdr:spPr>
        <a:xfrm>
          <a:off x="4036060" y="1736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209" name="フローチャート: 判断 208">
          <a:extLst>
            <a:ext uri="{FF2B5EF4-FFF2-40B4-BE49-F238E27FC236}">
              <a16:creationId xmlns:a16="http://schemas.microsoft.com/office/drawing/2014/main" id="{F32E5BEA-577F-4905-9E31-075FB789D188}"/>
            </a:ext>
          </a:extLst>
        </xdr:cNvPr>
        <xdr:cNvSpPr/>
      </xdr:nvSpPr>
      <xdr:spPr>
        <a:xfrm>
          <a:off x="3312160" y="173589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210" name="フローチャート: 判断 209">
          <a:extLst>
            <a:ext uri="{FF2B5EF4-FFF2-40B4-BE49-F238E27FC236}">
              <a16:creationId xmlns:a16="http://schemas.microsoft.com/office/drawing/2014/main" id="{7413088E-116D-4C03-9A76-1558AF8EB878}"/>
            </a:ext>
          </a:extLst>
        </xdr:cNvPr>
        <xdr:cNvSpPr/>
      </xdr:nvSpPr>
      <xdr:spPr>
        <a:xfrm>
          <a:off x="2514600" y="1728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211" name="フローチャート: 判断 210">
          <a:extLst>
            <a:ext uri="{FF2B5EF4-FFF2-40B4-BE49-F238E27FC236}">
              <a16:creationId xmlns:a16="http://schemas.microsoft.com/office/drawing/2014/main" id="{13EC76D2-ED23-47B8-B33D-0F336F7179E9}"/>
            </a:ext>
          </a:extLst>
        </xdr:cNvPr>
        <xdr:cNvSpPr/>
      </xdr:nvSpPr>
      <xdr:spPr>
        <a:xfrm>
          <a:off x="1739900" y="17250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212" name="フローチャート: 判断 211">
          <a:extLst>
            <a:ext uri="{FF2B5EF4-FFF2-40B4-BE49-F238E27FC236}">
              <a16:creationId xmlns:a16="http://schemas.microsoft.com/office/drawing/2014/main" id="{D45879DB-8EB6-45F5-A8F7-5A60539ECDC6}"/>
            </a:ext>
          </a:extLst>
        </xdr:cNvPr>
        <xdr:cNvSpPr/>
      </xdr:nvSpPr>
      <xdr:spPr>
        <a:xfrm>
          <a:off x="965200" y="173818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3" name="テキスト ボックス 212">
          <a:extLst>
            <a:ext uri="{FF2B5EF4-FFF2-40B4-BE49-F238E27FC236}">
              <a16:creationId xmlns:a16="http://schemas.microsoft.com/office/drawing/2014/main" id="{0FCF6478-3D2B-48A0-B191-47F0B4D172E1}"/>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4" name="テキスト ボックス 213">
          <a:extLst>
            <a:ext uri="{FF2B5EF4-FFF2-40B4-BE49-F238E27FC236}">
              <a16:creationId xmlns:a16="http://schemas.microsoft.com/office/drawing/2014/main" id="{CDD30393-609A-483E-8224-E949A970C870}"/>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5" name="テキスト ボックス 214">
          <a:extLst>
            <a:ext uri="{FF2B5EF4-FFF2-40B4-BE49-F238E27FC236}">
              <a16:creationId xmlns:a16="http://schemas.microsoft.com/office/drawing/2014/main" id="{96D2CEEB-6D0E-48CE-9D8E-DDAC8A820E57}"/>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6" name="テキスト ボックス 215">
          <a:extLst>
            <a:ext uri="{FF2B5EF4-FFF2-40B4-BE49-F238E27FC236}">
              <a16:creationId xmlns:a16="http://schemas.microsoft.com/office/drawing/2014/main" id="{30F3548F-D97A-4DD1-BC50-EFCDADCD314C}"/>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EBF19C6D-8578-4673-B4EE-7CA43F56EA98}"/>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139700</xdr:rowOff>
    </xdr:from>
    <xdr:to>
      <xdr:col>24</xdr:col>
      <xdr:colOff>114300</xdr:colOff>
      <xdr:row>105</xdr:row>
      <xdr:rowOff>69850</xdr:rowOff>
    </xdr:to>
    <xdr:sp macro="" textlink="">
      <xdr:nvSpPr>
        <xdr:cNvPr id="218" name="楕円 217">
          <a:extLst>
            <a:ext uri="{FF2B5EF4-FFF2-40B4-BE49-F238E27FC236}">
              <a16:creationId xmlns:a16="http://schemas.microsoft.com/office/drawing/2014/main" id="{9ED6BEDB-43D6-4CA3-99C1-1F1781B3F60A}"/>
            </a:ext>
          </a:extLst>
        </xdr:cNvPr>
        <xdr:cNvSpPr/>
      </xdr:nvSpPr>
      <xdr:spPr>
        <a:xfrm>
          <a:off x="4036060" y="17574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118127</xdr:rowOff>
    </xdr:from>
    <xdr:ext cx="405111" cy="259045"/>
    <xdr:sp macro="" textlink="">
      <xdr:nvSpPr>
        <xdr:cNvPr id="219" name="【市民会館】&#10;有形固定資産減価償却率該当値テキスト">
          <a:extLst>
            <a:ext uri="{FF2B5EF4-FFF2-40B4-BE49-F238E27FC236}">
              <a16:creationId xmlns:a16="http://schemas.microsoft.com/office/drawing/2014/main" id="{64F34165-3C0E-4988-9D96-9B9660187739}"/>
            </a:ext>
          </a:extLst>
        </xdr:cNvPr>
        <xdr:cNvSpPr txBox="1"/>
      </xdr:nvSpPr>
      <xdr:spPr>
        <a:xfrm>
          <a:off x="4124960" y="1755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92075</xdr:rowOff>
    </xdr:from>
    <xdr:to>
      <xdr:col>20</xdr:col>
      <xdr:colOff>38100</xdr:colOff>
      <xdr:row>105</xdr:row>
      <xdr:rowOff>22225</xdr:rowOff>
    </xdr:to>
    <xdr:sp macro="" textlink="">
      <xdr:nvSpPr>
        <xdr:cNvPr id="220" name="楕円 219">
          <a:extLst>
            <a:ext uri="{FF2B5EF4-FFF2-40B4-BE49-F238E27FC236}">
              <a16:creationId xmlns:a16="http://schemas.microsoft.com/office/drawing/2014/main" id="{2E720F21-671E-4895-9D4A-32638D5B2328}"/>
            </a:ext>
          </a:extLst>
        </xdr:cNvPr>
        <xdr:cNvSpPr/>
      </xdr:nvSpPr>
      <xdr:spPr>
        <a:xfrm>
          <a:off x="3312160" y="175266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142875</xdr:rowOff>
    </xdr:from>
    <xdr:to>
      <xdr:col>24</xdr:col>
      <xdr:colOff>63500</xdr:colOff>
      <xdr:row>105</xdr:row>
      <xdr:rowOff>19050</xdr:rowOff>
    </xdr:to>
    <xdr:cxnSp macro="">
      <xdr:nvCxnSpPr>
        <xdr:cNvPr id="221" name="直線コネクタ 220">
          <a:extLst>
            <a:ext uri="{FF2B5EF4-FFF2-40B4-BE49-F238E27FC236}">
              <a16:creationId xmlns:a16="http://schemas.microsoft.com/office/drawing/2014/main" id="{8D09BC14-3D2F-4360-B99C-6604895A4F31}"/>
            </a:ext>
          </a:extLst>
        </xdr:cNvPr>
        <xdr:cNvCxnSpPr/>
      </xdr:nvCxnSpPr>
      <xdr:spPr>
        <a:xfrm>
          <a:off x="3355340" y="17577435"/>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46355</xdr:rowOff>
    </xdr:from>
    <xdr:to>
      <xdr:col>15</xdr:col>
      <xdr:colOff>101600</xdr:colOff>
      <xdr:row>104</xdr:row>
      <xdr:rowOff>147955</xdr:rowOff>
    </xdr:to>
    <xdr:sp macro="" textlink="">
      <xdr:nvSpPr>
        <xdr:cNvPr id="222" name="楕円 221">
          <a:extLst>
            <a:ext uri="{FF2B5EF4-FFF2-40B4-BE49-F238E27FC236}">
              <a16:creationId xmlns:a16="http://schemas.microsoft.com/office/drawing/2014/main" id="{835AF67F-A5F5-46C5-B9BA-F992CB897FE9}"/>
            </a:ext>
          </a:extLst>
        </xdr:cNvPr>
        <xdr:cNvSpPr/>
      </xdr:nvSpPr>
      <xdr:spPr>
        <a:xfrm>
          <a:off x="2514600" y="1748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97155</xdr:rowOff>
    </xdr:from>
    <xdr:to>
      <xdr:col>19</xdr:col>
      <xdr:colOff>177800</xdr:colOff>
      <xdr:row>104</xdr:row>
      <xdr:rowOff>142875</xdr:rowOff>
    </xdr:to>
    <xdr:cxnSp macro="">
      <xdr:nvCxnSpPr>
        <xdr:cNvPr id="223" name="直線コネクタ 222">
          <a:extLst>
            <a:ext uri="{FF2B5EF4-FFF2-40B4-BE49-F238E27FC236}">
              <a16:creationId xmlns:a16="http://schemas.microsoft.com/office/drawing/2014/main" id="{F477648A-4817-4AC6-A912-98B8728427BF}"/>
            </a:ext>
          </a:extLst>
        </xdr:cNvPr>
        <xdr:cNvCxnSpPr/>
      </xdr:nvCxnSpPr>
      <xdr:spPr>
        <a:xfrm>
          <a:off x="2565400" y="17531715"/>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31114</xdr:rowOff>
    </xdr:from>
    <xdr:to>
      <xdr:col>10</xdr:col>
      <xdr:colOff>165100</xdr:colOff>
      <xdr:row>104</xdr:row>
      <xdr:rowOff>132714</xdr:rowOff>
    </xdr:to>
    <xdr:sp macro="" textlink="">
      <xdr:nvSpPr>
        <xdr:cNvPr id="224" name="楕円 223">
          <a:extLst>
            <a:ext uri="{FF2B5EF4-FFF2-40B4-BE49-F238E27FC236}">
              <a16:creationId xmlns:a16="http://schemas.microsoft.com/office/drawing/2014/main" id="{BDE6D53E-1419-4C0B-BD6B-D4DC0E82688C}"/>
            </a:ext>
          </a:extLst>
        </xdr:cNvPr>
        <xdr:cNvSpPr/>
      </xdr:nvSpPr>
      <xdr:spPr>
        <a:xfrm>
          <a:off x="1739900" y="1746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81914</xdr:rowOff>
    </xdr:from>
    <xdr:to>
      <xdr:col>15</xdr:col>
      <xdr:colOff>50800</xdr:colOff>
      <xdr:row>104</xdr:row>
      <xdr:rowOff>97155</xdr:rowOff>
    </xdr:to>
    <xdr:cxnSp macro="">
      <xdr:nvCxnSpPr>
        <xdr:cNvPr id="225" name="直線コネクタ 224">
          <a:extLst>
            <a:ext uri="{FF2B5EF4-FFF2-40B4-BE49-F238E27FC236}">
              <a16:creationId xmlns:a16="http://schemas.microsoft.com/office/drawing/2014/main" id="{8A8CA57C-A720-424A-B1BF-2B45A5DFEB7C}"/>
            </a:ext>
          </a:extLst>
        </xdr:cNvPr>
        <xdr:cNvCxnSpPr/>
      </xdr:nvCxnSpPr>
      <xdr:spPr>
        <a:xfrm>
          <a:off x="1790700" y="17516474"/>
          <a:ext cx="7747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166370</xdr:rowOff>
    </xdr:from>
    <xdr:to>
      <xdr:col>6</xdr:col>
      <xdr:colOff>38100</xdr:colOff>
      <xdr:row>104</xdr:row>
      <xdr:rowOff>96520</xdr:rowOff>
    </xdr:to>
    <xdr:sp macro="" textlink="">
      <xdr:nvSpPr>
        <xdr:cNvPr id="226" name="楕円 225">
          <a:extLst>
            <a:ext uri="{FF2B5EF4-FFF2-40B4-BE49-F238E27FC236}">
              <a16:creationId xmlns:a16="http://schemas.microsoft.com/office/drawing/2014/main" id="{61DCC085-8D69-4B36-99F6-3553F2BF10CF}"/>
            </a:ext>
          </a:extLst>
        </xdr:cNvPr>
        <xdr:cNvSpPr/>
      </xdr:nvSpPr>
      <xdr:spPr>
        <a:xfrm>
          <a:off x="965200" y="17433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45720</xdr:rowOff>
    </xdr:from>
    <xdr:to>
      <xdr:col>10</xdr:col>
      <xdr:colOff>114300</xdr:colOff>
      <xdr:row>104</xdr:row>
      <xdr:rowOff>81914</xdr:rowOff>
    </xdr:to>
    <xdr:cxnSp macro="">
      <xdr:nvCxnSpPr>
        <xdr:cNvPr id="227" name="直線コネクタ 226">
          <a:extLst>
            <a:ext uri="{FF2B5EF4-FFF2-40B4-BE49-F238E27FC236}">
              <a16:creationId xmlns:a16="http://schemas.microsoft.com/office/drawing/2014/main" id="{6C608721-3BC4-4BEA-9CE6-5B18D767E427}"/>
            </a:ext>
          </a:extLst>
        </xdr:cNvPr>
        <xdr:cNvCxnSpPr/>
      </xdr:nvCxnSpPr>
      <xdr:spPr>
        <a:xfrm>
          <a:off x="1008380" y="17480280"/>
          <a:ext cx="78232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228" name="n_1aveValue【市民会館】&#10;有形固定資産減価償却率">
          <a:extLst>
            <a:ext uri="{FF2B5EF4-FFF2-40B4-BE49-F238E27FC236}">
              <a16:creationId xmlns:a16="http://schemas.microsoft.com/office/drawing/2014/main" id="{690D5BBC-6EA4-402F-80A6-FF59BFBAB165}"/>
            </a:ext>
          </a:extLst>
        </xdr:cNvPr>
        <xdr:cNvSpPr txBox="1"/>
      </xdr:nvSpPr>
      <xdr:spPr>
        <a:xfrm>
          <a:off x="3170564" y="1713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229" name="n_2aveValue【市民会館】&#10;有形固定資産減価償却率">
          <a:extLst>
            <a:ext uri="{FF2B5EF4-FFF2-40B4-BE49-F238E27FC236}">
              <a16:creationId xmlns:a16="http://schemas.microsoft.com/office/drawing/2014/main" id="{C27DBF4C-6BF0-46DE-961F-295E61947EAA}"/>
            </a:ext>
          </a:extLst>
        </xdr:cNvPr>
        <xdr:cNvSpPr txBox="1"/>
      </xdr:nvSpPr>
      <xdr:spPr>
        <a:xfrm>
          <a:off x="2385704" y="1706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230" name="n_3aveValue【市民会館】&#10;有形固定資産減価償却率">
          <a:extLst>
            <a:ext uri="{FF2B5EF4-FFF2-40B4-BE49-F238E27FC236}">
              <a16:creationId xmlns:a16="http://schemas.microsoft.com/office/drawing/2014/main" id="{E80819BC-8B25-4D0C-9A5C-CB156F29171A}"/>
            </a:ext>
          </a:extLst>
        </xdr:cNvPr>
        <xdr:cNvSpPr txBox="1"/>
      </xdr:nvSpPr>
      <xdr:spPr>
        <a:xfrm>
          <a:off x="1611004" y="1702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231" name="n_4aveValue【市民会館】&#10;有形固定資産減価償却率">
          <a:extLst>
            <a:ext uri="{FF2B5EF4-FFF2-40B4-BE49-F238E27FC236}">
              <a16:creationId xmlns:a16="http://schemas.microsoft.com/office/drawing/2014/main" id="{545F9E69-2B25-4197-B444-1860634B2C01}"/>
            </a:ext>
          </a:extLst>
        </xdr:cNvPr>
        <xdr:cNvSpPr txBox="1"/>
      </xdr:nvSpPr>
      <xdr:spPr>
        <a:xfrm>
          <a:off x="836304" y="1716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13352</xdr:rowOff>
    </xdr:from>
    <xdr:ext cx="405111" cy="259045"/>
    <xdr:sp macro="" textlink="">
      <xdr:nvSpPr>
        <xdr:cNvPr id="232" name="n_1mainValue【市民会館】&#10;有形固定資産減価償却率">
          <a:extLst>
            <a:ext uri="{FF2B5EF4-FFF2-40B4-BE49-F238E27FC236}">
              <a16:creationId xmlns:a16="http://schemas.microsoft.com/office/drawing/2014/main" id="{B81EC420-C6AB-4DBA-97DA-0F690DAF99CB}"/>
            </a:ext>
          </a:extLst>
        </xdr:cNvPr>
        <xdr:cNvSpPr txBox="1"/>
      </xdr:nvSpPr>
      <xdr:spPr>
        <a:xfrm>
          <a:off x="3170564" y="1761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139082</xdr:rowOff>
    </xdr:from>
    <xdr:ext cx="405111" cy="259045"/>
    <xdr:sp macro="" textlink="">
      <xdr:nvSpPr>
        <xdr:cNvPr id="233" name="n_2mainValue【市民会館】&#10;有形固定資産減価償却率">
          <a:extLst>
            <a:ext uri="{FF2B5EF4-FFF2-40B4-BE49-F238E27FC236}">
              <a16:creationId xmlns:a16="http://schemas.microsoft.com/office/drawing/2014/main" id="{0FF783EE-3A4D-49F1-925B-DA6D7F8312EA}"/>
            </a:ext>
          </a:extLst>
        </xdr:cNvPr>
        <xdr:cNvSpPr txBox="1"/>
      </xdr:nvSpPr>
      <xdr:spPr>
        <a:xfrm>
          <a:off x="2385704" y="1757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123841</xdr:rowOff>
    </xdr:from>
    <xdr:ext cx="405111" cy="259045"/>
    <xdr:sp macro="" textlink="">
      <xdr:nvSpPr>
        <xdr:cNvPr id="234" name="n_3mainValue【市民会館】&#10;有形固定資産減価償却率">
          <a:extLst>
            <a:ext uri="{FF2B5EF4-FFF2-40B4-BE49-F238E27FC236}">
              <a16:creationId xmlns:a16="http://schemas.microsoft.com/office/drawing/2014/main" id="{BB5602B2-1E74-4A83-B792-71E74D0C7B02}"/>
            </a:ext>
          </a:extLst>
        </xdr:cNvPr>
        <xdr:cNvSpPr txBox="1"/>
      </xdr:nvSpPr>
      <xdr:spPr>
        <a:xfrm>
          <a:off x="1611004" y="17558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87647</xdr:rowOff>
    </xdr:from>
    <xdr:ext cx="405111" cy="259045"/>
    <xdr:sp macro="" textlink="">
      <xdr:nvSpPr>
        <xdr:cNvPr id="235" name="n_4mainValue【市民会館】&#10;有形固定資産減価償却率">
          <a:extLst>
            <a:ext uri="{FF2B5EF4-FFF2-40B4-BE49-F238E27FC236}">
              <a16:creationId xmlns:a16="http://schemas.microsoft.com/office/drawing/2014/main" id="{82A1A63C-CAA6-4B76-A64D-4C38FA838521}"/>
            </a:ext>
          </a:extLst>
        </xdr:cNvPr>
        <xdr:cNvSpPr txBox="1"/>
      </xdr:nvSpPr>
      <xdr:spPr>
        <a:xfrm>
          <a:off x="83630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6" name="正方形/長方形 235">
          <a:extLst>
            <a:ext uri="{FF2B5EF4-FFF2-40B4-BE49-F238E27FC236}">
              <a16:creationId xmlns:a16="http://schemas.microsoft.com/office/drawing/2014/main" id="{6D35BDB3-A537-4D45-90C6-5B1161422CD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7" name="正方形/長方形 236">
          <a:extLst>
            <a:ext uri="{FF2B5EF4-FFF2-40B4-BE49-F238E27FC236}">
              <a16:creationId xmlns:a16="http://schemas.microsoft.com/office/drawing/2014/main" id="{D28801C3-E107-4DD0-B450-702CE79834D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8" name="正方形/長方形 237">
          <a:extLst>
            <a:ext uri="{FF2B5EF4-FFF2-40B4-BE49-F238E27FC236}">
              <a16:creationId xmlns:a16="http://schemas.microsoft.com/office/drawing/2014/main" id="{F6D5724C-FA2F-439B-9C5F-FC3F6CF79C3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39" name="正方形/長方形 238">
          <a:extLst>
            <a:ext uri="{FF2B5EF4-FFF2-40B4-BE49-F238E27FC236}">
              <a16:creationId xmlns:a16="http://schemas.microsoft.com/office/drawing/2014/main" id="{DF6E3968-7FF3-49B7-BEF7-D2052C7C96D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0" name="正方形/長方形 239">
          <a:extLst>
            <a:ext uri="{FF2B5EF4-FFF2-40B4-BE49-F238E27FC236}">
              <a16:creationId xmlns:a16="http://schemas.microsoft.com/office/drawing/2014/main" id="{6B400AFE-6E6B-418D-B9B5-8C9D30D700C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1" name="正方形/長方形 240">
          <a:extLst>
            <a:ext uri="{FF2B5EF4-FFF2-40B4-BE49-F238E27FC236}">
              <a16:creationId xmlns:a16="http://schemas.microsoft.com/office/drawing/2014/main" id="{87C15CFF-2C9F-41EB-BEA7-A8406700E41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2" name="正方形/長方形 241">
          <a:extLst>
            <a:ext uri="{FF2B5EF4-FFF2-40B4-BE49-F238E27FC236}">
              <a16:creationId xmlns:a16="http://schemas.microsoft.com/office/drawing/2014/main" id="{13FF7869-56A0-4A00-864D-218BCE85153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3" name="正方形/長方形 242">
          <a:extLst>
            <a:ext uri="{FF2B5EF4-FFF2-40B4-BE49-F238E27FC236}">
              <a16:creationId xmlns:a16="http://schemas.microsoft.com/office/drawing/2014/main" id="{35C25A56-799D-4F71-A08D-6C2311DB95E4}"/>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4" name="テキスト ボックス 243">
          <a:extLst>
            <a:ext uri="{FF2B5EF4-FFF2-40B4-BE49-F238E27FC236}">
              <a16:creationId xmlns:a16="http://schemas.microsoft.com/office/drawing/2014/main" id="{448DDD89-B726-43D8-B0D6-2A9203B4F3D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5" name="直線コネクタ 244">
          <a:extLst>
            <a:ext uri="{FF2B5EF4-FFF2-40B4-BE49-F238E27FC236}">
              <a16:creationId xmlns:a16="http://schemas.microsoft.com/office/drawing/2014/main" id="{83B4EA64-9960-4131-9D0F-9EABFCF3D9C6}"/>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6" name="直線コネクタ 245">
          <a:extLst>
            <a:ext uri="{FF2B5EF4-FFF2-40B4-BE49-F238E27FC236}">
              <a16:creationId xmlns:a16="http://schemas.microsoft.com/office/drawing/2014/main" id="{40951C94-98CA-4B56-8101-47A630953C83}"/>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7" name="テキスト ボックス 246">
          <a:extLst>
            <a:ext uri="{FF2B5EF4-FFF2-40B4-BE49-F238E27FC236}">
              <a16:creationId xmlns:a16="http://schemas.microsoft.com/office/drawing/2014/main" id="{B300F82B-10FC-4D67-B281-B51A54A396AA}"/>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8" name="直線コネクタ 247">
          <a:extLst>
            <a:ext uri="{FF2B5EF4-FFF2-40B4-BE49-F238E27FC236}">
              <a16:creationId xmlns:a16="http://schemas.microsoft.com/office/drawing/2014/main" id="{D8587103-DBF1-4707-9798-7CC3BDBF6D92}"/>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49" name="テキスト ボックス 248">
          <a:extLst>
            <a:ext uri="{FF2B5EF4-FFF2-40B4-BE49-F238E27FC236}">
              <a16:creationId xmlns:a16="http://schemas.microsoft.com/office/drawing/2014/main" id="{0E80990A-E458-4D40-B920-5F693AFFCCBB}"/>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0" name="直線コネクタ 249">
          <a:extLst>
            <a:ext uri="{FF2B5EF4-FFF2-40B4-BE49-F238E27FC236}">
              <a16:creationId xmlns:a16="http://schemas.microsoft.com/office/drawing/2014/main" id="{4F59EC7C-A47D-43DA-A86E-F780DA9576CF}"/>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1" name="テキスト ボックス 250">
          <a:extLst>
            <a:ext uri="{FF2B5EF4-FFF2-40B4-BE49-F238E27FC236}">
              <a16:creationId xmlns:a16="http://schemas.microsoft.com/office/drawing/2014/main" id="{EBD173BA-4D78-4930-A4F9-1B5A5E705D59}"/>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2" name="直線コネクタ 251">
          <a:extLst>
            <a:ext uri="{FF2B5EF4-FFF2-40B4-BE49-F238E27FC236}">
              <a16:creationId xmlns:a16="http://schemas.microsoft.com/office/drawing/2014/main" id="{8ABBAA9B-190A-465F-8110-8BD81BBB6136}"/>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3" name="テキスト ボックス 252">
          <a:extLst>
            <a:ext uri="{FF2B5EF4-FFF2-40B4-BE49-F238E27FC236}">
              <a16:creationId xmlns:a16="http://schemas.microsoft.com/office/drawing/2014/main" id="{CB0680D4-CF03-435F-B4E6-DD1C6D36EB3F}"/>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4" name="直線コネクタ 253">
          <a:extLst>
            <a:ext uri="{FF2B5EF4-FFF2-40B4-BE49-F238E27FC236}">
              <a16:creationId xmlns:a16="http://schemas.microsoft.com/office/drawing/2014/main" id="{0B209AEA-74B4-47E2-8850-41ACF5F0D002}"/>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5" name="テキスト ボックス 254">
          <a:extLst>
            <a:ext uri="{FF2B5EF4-FFF2-40B4-BE49-F238E27FC236}">
              <a16:creationId xmlns:a16="http://schemas.microsoft.com/office/drawing/2014/main" id="{18873D24-C24F-4641-AF41-9AD1D6E55049}"/>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6" name="直線コネクタ 255">
          <a:extLst>
            <a:ext uri="{FF2B5EF4-FFF2-40B4-BE49-F238E27FC236}">
              <a16:creationId xmlns:a16="http://schemas.microsoft.com/office/drawing/2014/main" id="{D6E6879D-4014-4EB6-81C4-AF84D5AD406F}"/>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7" name="テキスト ボックス 256">
          <a:extLst>
            <a:ext uri="{FF2B5EF4-FFF2-40B4-BE49-F238E27FC236}">
              <a16:creationId xmlns:a16="http://schemas.microsoft.com/office/drawing/2014/main" id="{2430AE95-39EA-44E6-9A91-2873CD45FA47}"/>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8" name="【市民会館】&#10;一人当たり面積グラフ枠">
          <a:extLst>
            <a:ext uri="{FF2B5EF4-FFF2-40B4-BE49-F238E27FC236}">
              <a16:creationId xmlns:a16="http://schemas.microsoft.com/office/drawing/2014/main" id="{85343F8D-EB18-4E27-9B66-7B979C5AE3E2}"/>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259" name="直線コネクタ 258">
          <a:extLst>
            <a:ext uri="{FF2B5EF4-FFF2-40B4-BE49-F238E27FC236}">
              <a16:creationId xmlns:a16="http://schemas.microsoft.com/office/drawing/2014/main" id="{D02C9AA5-804E-4EA5-9CD7-205C60539876}"/>
            </a:ext>
          </a:extLst>
        </xdr:cNvPr>
        <xdr:cNvCxnSpPr/>
      </xdr:nvCxnSpPr>
      <xdr:spPr>
        <a:xfrm flipV="1">
          <a:off x="9219565" y="16844772"/>
          <a:ext cx="0" cy="1406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260" name="【市民会館】&#10;一人当たり面積最小値テキスト">
          <a:extLst>
            <a:ext uri="{FF2B5EF4-FFF2-40B4-BE49-F238E27FC236}">
              <a16:creationId xmlns:a16="http://schemas.microsoft.com/office/drawing/2014/main" id="{04B1AC29-B4D0-4AF6-8CA7-8647349D58B9}"/>
            </a:ext>
          </a:extLst>
        </xdr:cNvPr>
        <xdr:cNvSpPr txBox="1"/>
      </xdr:nvSpPr>
      <xdr:spPr>
        <a:xfrm>
          <a:off x="9258300"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261" name="直線コネクタ 260">
          <a:extLst>
            <a:ext uri="{FF2B5EF4-FFF2-40B4-BE49-F238E27FC236}">
              <a16:creationId xmlns:a16="http://schemas.microsoft.com/office/drawing/2014/main" id="{16D18BD5-8F7C-4019-8F9A-AF27CDA1ABC8}"/>
            </a:ext>
          </a:extLst>
        </xdr:cNvPr>
        <xdr:cNvCxnSpPr/>
      </xdr:nvCxnSpPr>
      <xdr:spPr>
        <a:xfrm>
          <a:off x="9154160" y="182514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262" name="【市民会館】&#10;一人当たり面積最大値テキスト">
          <a:extLst>
            <a:ext uri="{FF2B5EF4-FFF2-40B4-BE49-F238E27FC236}">
              <a16:creationId xmlns:a16="http://schemas.microsoft.com/office/drawing/2014/main" id="{6676BB2C-A8D7-4A99-B866-77A311E3C809}"/>
            </a:ext>
          </a:extLst>
        </xdr:cNvPr>
        <xdr:cNvSpPr txBox="1"/>
      </xdr:nvSpPr>
      <xdr:spPr>
        <a:xfrm>
          <a:off x="9258300" y="1662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263" name="直線コネクタ 262">
          <a:extLst>
            <a:ext uri="{FF2B5EF4-FFF2-40B4-BE49-F238E27FC236}">
              <a16:creationId xmlns:a16="http://schemas.microsoft.com/office/drawing/2014/main" id="{708AD160-31A0-457A-BA68-4C4972D9090A}"/>
            </a:ext>
          </a:extLst>
        </xdr:cNvPr>
        <xdr:cNvCxnSpPr/>
      </xdr:nvCxnSpPr>
      <xdr:spPr>
        <a:xfrm>
          <a:off x="9154160" y="16844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264" name="【市民会館】&#10;一人当たり面積平均値テキスト">
          <a:extLst>
            <a:ext uri="{FF2B5EF4-FFF2-40B4-BE49-F238E27FC236}">
              <a16:creationId xmlns:a16="http://schemas.microsoft.com/office/drawing/2014/main" id="{427E7B38-1618-4A2E-9FA6-4FCC34EE7076}"/>
            </a:ext>
          </a:extLst>
        </xdr:cNvPr>
        <xdr:cNvSpPr txBox="1"/>
      </xdr:nvSpPr>
      <xdr:spPr>
        <a:xfrm>
          <a:off x="9258300" y="18012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265" name="フローチャート: 判断 264">
          <a:extLst>
            <a:ext uri="{FF2B5EF4-FFF2-40B4-BE49-F238E27FC236}">
              <a16:creationId xmlns:a16="http://schemas.microsoft.com/office/drawing/2014/main" id="{B0822AC2-0F58-413A-9F93-B26CBACBB0F7}"/>
            </a:ext>
          </a:extLst>
        </xdr:cNvPr>
        <xdr:cNvSpPr/>
      </xdr:nvSpPr>
      <xdr:spPr>
        <a:xfrm>
          <a:off x="9192260" y="180337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266" name="フローチャート: 判断 265">
          <a:extLst>
            <a:ext uri="{FF2B5EF4-FFF2-40B4-BE49-F238E27FC236}">
              <a16:creationId xmlns:a16="http://schemas.microsoft.com/office/drawing/2014/main" id="{07B58615-953F-45AE-8DFD-ABB39B61C317}"/>
            </a:ext>
          </a:extLst>
        </xdr:cNvPr>
        <xdr:cNvSpPr/>
      </xdr:nvSpPr>
      <xdr:spPr>
        <a:xfrm>
          <a:off x="8445500" y="180299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267" name="フローチャート: 判断 266">
          <a:extLst>
            <a:ext uri="{FF2B5EF4-FFF2-40B4-BE49-F238E27FC236}">
              <a16:creationId xmlns:a16="http://schemas.microsoft.com/office/drawing/2014/main" id="{57AA85E8-CB15-4B26-8225-FC92C7F8D0DB}"/>
            </a:ext>
          </a:extLst>
        </xdr:cNvPr>
        <xdr:cNvSpPr/>
      </xdr:nvSpPr>
      <xdr:spPr>
        <a:xfrm>
          <a:off x="7670800" y="18010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268" name="フローチャート: 判断 267">
          <a:extLst>
            <a:ext uri="{FF2B5EF4-FFF2-40B4-BE49-F238E27FC236}">
              <a16:creationId xmlns:a16="http://schemas.microsoft.com/office/drawing/2014/main" id="{5957CBBD-1016-4A41-BFD5-5B2EA7BC1EB9}"/>
            </a:ext>
          </a:extLst>
        </xdr:cNvPr>
        <xdr:cNvSpPr/>
      </xdr:nvSpPr>
      <xdr:spPr>
        <a:xfrm>
          <a:off x="6873240" y="18013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269" name="フローチャート: 判断 268">
          <a:extLst>
            <a:ext uri="{FF2B5EF4-FFF2-40B4-BE49-F238E27FC236}">
              <a16:creationId xmlns:a16="http://schemas.microsoft.com/office/drawing/2014/main" id="{2886E73C-6002-45E1-AC76-E1071D4E7D97}"/>
            </a:ext>
          </a:extLst>
        </xdr:cNvPr>
        <xdr:cNvSpPr/>
      </xdr:nvSpPr>
      <xdr:spPr>
        <a:xfrm>
          <a:off x="6098540" y="180177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0" name="テキスト ボックス 269">
          <a:extLst>
            <a:ext uri="{FF2B5EF4-FFF2-40B4-BE49-F238E27FC236}">
              <a16:creationId xmlns:a16="http://schemas.microsoft.com/office/drawing/2014/main" id="{3C2DD56A-DFF4-46B7-BA56-0980E2FB0465}"/>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id="{3DCBCD70-7515-479D-A16D-BE3A5D893A5E}"/>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192082BF-2901-47B8-8670-B3974980A61B}"/>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986D2548-77D9-4C87-916A-D2056973C1D8}"/>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394CD254-8919-4986-BBF4-13D97C5DB2A1}"/>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81787</xdr:rowOff>
    </xdr:from>
    <xdr:to>
      <xdr:col>55</xdr:col>
      <xdr:colOff>50800</xdr:colOff>
      <xdr:row>108</xdr:row>
      <xdr:rowOff>11937</xdr:rowOff>
    </xdr:to>
    <xdr:sp macro="" textlink="">
      <xdr:nvSpPr>
        <xdr:cNvPr id="275" name="楕円 274">
          <a:extLst>
            <a:ext uri="{FF2B5EF4-FFF2-40B4-BE49-F238E27FC236}">
              <a16:creationId xmlns:a16="http://schemas.microsoft.com/office/drawing/2014/main" id="{BD676F77-677A-47D1-9EAB-4CCA46119AD5}"/>
            </a:ext>
          </a:extLst>
        </xdr:cNvPr>
        <xdr:cNvSpPr/>
      </xdr:nvSpPr>
      <xdr:spPr>
        <a:xfrm>
          <a:off x="9192260" y="180192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104664</xdr:rowOff>
    </xdr:from>
    <xdr:ext cx="469744" cy="259045"/>
    <xdr:sp macro="" textlink="">
      <xdr:nvSpPr>
        <xdr:cNvPr id="276" name="【市民会館】&#10;一人当たり面積該当値テキスト">
          <a:extLst>
            <a:ext uri="{FF2B5EF4-FFF2-40B4-BE49-F238E27FC236}">
              <a16:creationId xmlns:a16="http://schemas.microsoft.com/office/drawing/2014/main" id="{CBEE82C8-F4DC-4683-91E7-961B9A8F51EF}"/>
            </a:ext>
          </a:extLst>
        </xdr:cNvPr>
        <xdr:cNvSpPr txBox="1"/>
      </xdr:nvSpPr>
      <xdr:spPr>
        <a:xfrm>
          <a:off x="9258300" y="1787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82550</xdr:rowOff>
    </xdr:from>
    <xdr:to>
      <xdr:col>50</xdr:col>
      <xdr:colOff>165100</xdr:colOff>
      <xdr:row>108</xdr:row>
      <xdr:rowOff>12700</xdr:rowOff>
    </xdr:to>
    <xdr:sp macro="" textlink="">
      <xdr:nvSpPr>
        <xdr:cNvPr id="277" name="楕円 276">
          <a:extLst>
            <a:ext uri="{FF2B5EF4-FFF2-40B4-BE49-F238E27FC236}">
              <a16:creationId xmlns:a16="http://schemas.microsoft.com/office/drawing/2014/main" id="{961A4D3F-5B74-4F58-8BA3-40CCA5042EB0}"/>
            </a:ext>
          </a:extLst>
        </xdr:cNvPr>
        <xdr:cNvSpPr/>
      </xdr:nvSpPr>
      <xdr:spPr>
        <a:xfrm>
          <a:off x="8445500" y="18020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132587</xdr:rowOff>
    </xdr:from>
    <xdr:to>
      <xdr:col>55</xdr:col>
      <xdr:colOff>0</xdr:colOff>
      <xdr:row>107</xdr:row>
      <xdr:rowOff>133350</xdr:rowOff>
    </xdr:to>
    <xdr:cxnSp macro="">
      <xdr:nvCxnSpPr>
        <xdr:cNvPr id="278" name="直線コネクタ 277">
          <a:extLst>
            <a:ext uri="{FF2B5EF4-FFF2-40B4-BE49-F238E27FC236}">
              <a16:creationId xmlns:a16="http://schemas.microsoft.com/office/drawing/2014/main" id="{731D84A9-1604-408C-A134-576B8199BDAB}"/>
            </a:ext>
          </a:extLst>
        </xdr:cNvPr>
        <xdr:cNvCxnSpPr/>
      </xdr:nvCxnSpPr>
      <xdr:spPr>
        <a:xfrm flipV="1">
          <a:off x="8496300" y="18070067"/>
          <a:ext cx="7239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81026</xdr:rowOff>
    </xdr:from>
    <xdr:to>
      <xdr:col>46</xdr:col>
      <xdr:colOff>38100</xdr:colOff>
      <xdr:row>108</xdr:row>
      <xdr:rowOff>11176</xdr:rowOff>
    </xdr:to>
    <xdr:sp macro="" textlink="">
      <xdr:nvSpPr>
        <xdr:cNvPr id="279" name="楕円 278">
          <a:extLst>
            <a:ext uri="{FF2B5EF4-FFF2-40B4-BE49-F238E27FC236}">
              <a16:creationId xmlns:a16="http://schemas.microsoft.com/office/drawing/2014/main" id="{25730C49-3398-4BA2-84C1-DD99EF72CDBC}"/>
            </a:ext>
          </a:extLst>
        </xdr:cNvPr>
        <xdr:cNvSpPr/>
      </xdr:nvSpPr>
      <xdr:spPr>
        <a:xfrm>
          <a:off x="7670800" y="180185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131826</xdr:rowOff>
    </xdr:from>
    <xdr:to>
      <xdr:col>50</xdr:col>
      <xdr:colOff>114300</xdr:colOff>
      <xdr:row>107</xdr:row>
      <xdr:rowOff>133350</xdr:rowOff>
    </xdr:to>
    <xdr:cxnSp macro="">
      <xdr:nvCxnSpPr>
        <xdr:cNvPr id="280" name="直線コネクタ 279">
          <a:extLst>
            <a:ext uri="{FF2B5EF4-FFF2-40B4-BE49-F238E27FC236}">
              <a16:creationId xmlns:a16="http://schemas.microsoft.com/office/drawing/2014/main" id="{939781BA-E62E-4686-9282-56B838B6CB69}"/>
            </a:ext>
          </a:extLst>
        </xdr:cNvPr>
        <xdr:cNvCxnSpPr/>
      </xdr:nvCxnSpPr>
      <xdr:spPr>
        <a:xfrm>
          <a:off x="7713980" y="18069306"/>
          <a:ext cx="78232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81026</xdr:rowOff>
    </xdr:from>
    <xdr:to>
      <xdr:col>41</xdr:col>
      <xdr:colOff>101600</xdr:colOff>
      <xdr:row>108</xdr:row>
      <xdr:rowOff>11176</xdr:rowOff>
    </xdr:to>
    <xdr:sp macro="" textlink="">
      <xdr:nvSpPr>
        <xdr:cNvPr id="281" name="楕円 280">
          <a:extLst>
            <a:ext uri="{FF2B5EF4-FFF2-40B4-BE49-F238E27FC236}">
              <a16:creationId xmlns:a16="http://schemas.microsoft.com/office/drawing/2014/main" id="{6DE949B7-CF3D-4DED-9351-634CE1D6CF02}"/>
            </a:ext>
          </a:extLst>
        </xdr:cNvPr>
        <xdr:cNvSpPr/>
      </xdr:nvSpPr>
      <xdr:spPr>
        <a:xfrm>
          <a:off x="6873240" y="180185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131826</xdr:rowOff>
    </xdr:from>
    <xdr:to>
      <xdr:col>45</xdr:col>
      <xdr:colOff>177800</xdr:colOff>
      <xdr:row>107</xdr:row>
      <xdr:rowOff>131826</xdr:rowOff>
    </xdr:to>
    <xdr:cxnSp macro="">
      <xdr:nvCxnSpPr>
        <xdr:cNvPr id="282" name="直線コネクタ 281">
          <a:extLst>
            <a:ext uri="{FF2B5EF4-FFF2-40B4-BE49-F238E27FC236}">
              <a16:creationId xmlns:a16="http://schemas.microsoft.com/office/drawing/2014/main" id="{D521C84E-403E-49E5-B9DC-469D20A64D95}"/>
            </a:ext>
          </a:extLst>
        </xdr:cNvPr>
        <xdr:cNvCxnSpPr/>
      </xdr:nvCxnSpPr>
      <xdr:spPr>
        <a:xfrm>
          <a:off x="6924040" y="1806930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81026</xdr:rowOff>
    </xdr:from>
    <xdr:to>
      <xdr:col>36</xdr:col>
      <xdr:colOff>165100</xdr:colOff>
      <xdr:row>108</xdr:row>
      <xdr:rowOff>11176</xdr:rowOff>
    </xdr:to>
    <xdr:sp macro="" textlink="">
      <xdr:nvSpPr>
        <xdr:cNvPr id="283" name="楕円 282">
          <a:extLst>
            <a:ext uri="{FF2B5EF4-FFF2-40B4-BE49-F238E27FC236}">
              <a16:creationId xmlns:a16="http://schemas.microsoft.com/office/drawing/2014/main" id="{D9ECCE15-0715-4BCC-833B-B5D049BEC11E}"/>
            </a:ext>
          </a:extLst>
        </xdr:cNvPr>
        <xdr:cNvSpPr/>
      </xdr:nvSpPr>
      <xdr:spPr>
        <a:xfrm>
          <a:off x="6098540" y="180185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131826</xdr:rowOff>
    </xdr:from>
    <xdr:to>
      <xdr:col>41</xdr:col>
      <xdr:colOff>50800</xdr:colOff>
      <xdr:row>107</xdr:row>
      <xdr:rowOff>131826</xdr:rowOff>
    </xdr:to>
    <xdr:cxnSp macro="">
      <xdr:nvCxnSpPr>
        <xdr:cNvPr id="284" name="直線コネクタ 283">
          <a:extLst>
            <a:ext uri="{FF2B5EF4-FFF2-40B4-BE49-F238E27FC236}">
              <a16:creationId xmlns:a16="http://schemas.microsoft.com/office/drawing/2014/main" id="{73991F83-EB6C-4E88-8AAF-864E0CFA6117}"/>
            </a:ext>
          </a:extLst>
        </xdr:cNvPr>
        <xdr:cNvCxnSpPr/>
      </xdr:nvCxnSpPr>
      <xdr:spPr>
        <a:xfrm>
          <a:off x="6149340" y="1806930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13733</xdr:rowOff>
    </xdr:from>
    <xdr:ext cx="469744" cy="259045"/>
    <xdr:sp macro="" textlink="">
      <xdr:nvSpPr>
        <xdr:cNvPr id="285" name="n_1aveValue【市民会館】&#10;一人当たり面積">
          <a:extLst>
            <a:ext uri="{FF2B5EF4-FFF2-40B4-BE49-F238E27FC236}">
              <a16:creationId xmlns:a16="http://schemas.microsoft.com/office/drawing/2014/main" id="{AED8D157-7B8D-443D-8A67-939707BAE87A}"/>
            </a:ext>
          </a:extLst>
        </xdr:cNvPr>
        <xdr:cNvSpPr txBox="1"/>
      </xdr:nvSpPr>
      <xdr:spPr>
        <a:xfrm>
          <a:off x="8271587" y="1811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286" name="n_2aveValue【市民会館】&#10;一人当たり面積">
          <a:extLst>
            <a:ext uri="{FF2B5EF4-FFF2-40B4-BE49-F238E27FC236}">
              <a16:creationId xmlns:a16="http://schemas.microsoft.com/office/drawing/2014/main" id="{5FB7E4E4-3509-40D1-9E80-C97D5432A22F}"/>
            </a:ext>
          </a:extLst>
        </xdr:cNvPr>
        <xdr:cNvSpPr txBox="1"/>
      </xdr:nvSpPr>
      <xdr:spPr>
        <a:xfrm>
          <a:off x="7509587" y="1778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287" name="n_3aveValue【市民会館】&#10;一人当たり面積">
          <a:extLst>
            <a:ext uri="{FF2B5EF4-FFF2-40B4-BE49-F238E27FC236}">
              <a16:creationId xmlns:a16="http://schemas.microsoft.com/office/drawing/2014/main" id="{485BF83F-F880-4CBB-854B-2C6C92E29ADF}"/>
            </a:ext>
          </a:extLst>
        </xdr:cNvPr>
        <xdr:cNvSpPr txBox="1"/>
      </xdr:nvSpPr>
      <xdr:spPr>
        <a:xfrm>
          <a:off x="6712027" y="1779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26940</xdr:rowOff>
    </xdr:from>
    <xdr:ext cx="469744" cy="259045"/>
    <xdr:sp macro="" textlink="">
      <xdr:nvSpPr>
        <xdr:cNvPr id="288" name="n_4aveValue【市民会館】&#10;一人当たり面積">
          <a:extLst>
            <a:ext uri="{FF2B5EF4-FFF2-40B4-BE49-F238E27FC236}">
              <a16:creationId xmlns:a16="http://schemas.microsoft.com/office/drawing/2014/main" id="{7DA1479A-5177-4425-9946-52B4BF7BA79F}"/>
            </a:ext>
          </a:extLst>
        </xdr:cNvPr>
        <xdr:cNvSpPr txBox="1"/>
      </xdr:nvSpPr>
      <xdr:spPr>
        <a:xfrm>
          <a:off x="5937327" y="17796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29227</xdr:rowOff>
    </xdr:from>
    <xdr:ext cx="469744" cy="259045"/>
    <xdr:sp macro="" textlink="">
      <xdr:nvSpPr>
        <xdr:cNvPr id="289" name="n_1mainValue【市民会館】&#10;一人当たり面積">
          <a:extLst>
            <a:ext uri="{FF2B5EF4-FFF2-40B4-BE49-F238E27FC236}">
              <a16:creationId xmlns:a16="http://schemas.microsoft.com/office/drawing/2014/main" id="{AD06CFD4-C156-4172-B1CA-6CAF68AF4D03}"/>
            </a:ext>
          </a:extLst>
        </xdr:cNvPr>
        <xdr:cNvSpPr txBox="1"/>
      </xdr:nvSpPr>
      <xdr:spPr>
        <a:xfrm>
          <a:off x="8271587" y="1779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2303</xdr:rowOff>
    </xdr:from>
    <xdr:ext cx="469744" cy="259045"/>
    <xdr:sp macro="" textlink="">
      <xdr:nvSpPr>
        <xdr:cNvPr id="290" name="n_2mainValue【市民会館】&#10;一人当たり面積">
          <a:extLst>
            <a:ext uri="{FF2B5EF4-FFF2-40B4-BE49-F238E27FC236}">
              <a16:creationId xmlns:a16="http://schemas.microsoft.com/office/drawing/2014/main" id="{0CEC8849-0053-4941-B92B-AE68D0589C96}"/>
            </a:ext>
          </a:extLst>
        </xdr:cNvPr>
        <xdr:cNvSpPr txBox="1"/>
      </xdr:nvSpPr>
      <xdr:spPr>
        <a:xfrm>
          <a:off x="7509587" y="1810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2303</xdr:rowOff>
    </xdr:from>
    <xdr:ext cx="469744" cy="259045"/>
    <xdr:sp macro="" textlink="">
      <xdr:nvSpPr>
        <xdr:cNvPr id="291" name="n_3mainValue【市民会館】&#10;一人当たり面積">
          <a:extLst>
            <a:ext uri="{FF2B5EF4-FFF2-40B4-BE49-F238E27FC236}">
              <a16:creationId xmlns:a16="http://schemas.microsoft.com/office/drawing/2014/main" id="{961BAB1D-7AAD-4533-9E3B-14D525916D0E}"/>
            </a:ext>
          </a:extLst>
        </xdr:cNvPr>
        <xdr:cNvSpPr txBox="1"/>
      </xdr:nvSpPr>
      <xdr:spPr>
        <a:xfrm>
          <a:off x="6712027" y="1810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2303</xdr:rowOff>
    </xdr:from>
    <xdr:ext cx="469744" cy="259045"/>
    <xdr:sp macro="" textlink="">
      <xdr:nvSpPr>
        <xdr:cNvPr id="292" name="n_4mainValue【市民会館】&#10;一人当たり面積">
          <a:extLst>
            <a:ext uri="{FF2B5EF4-FFF2-40B4-BE49-F238E27FC236}">
              <a16:creationId xmlns:a16="http://schemas.microsoft.com/office/drawing/2014/main" id="{B10576DA-E09D-4C26-ABBC-6B10ECE9D545}"/>
            </a:ext>
          </a:extLst>
        </xdr:cNvPr>
        <xdr:cNvSpPr txBox="1"/>
      </xdr:nvSpPr>
      <xdr:spPr>
        <a:xfrm>
          <a:off x="5937327" y="1810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8F69D1E5-DA92-422B-809B-1308BBAFD9F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93ED02C0-99F4-4C72-9D17-EC19F2FDA939}"/>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163231E3-D394-4888-962C-6598E07DD36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109492C6-D3D4-497A-8980-C18CB9792D0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81CB6D0D-6BD4-4F55-A200-8022D1E1952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637C5F3D-F15E-43E3-A8C2-A1CF35D80296}"/>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AA1B0B65-D507-47CF-8942-27170D035D9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5A10470E-859F-4E6D-A95A-D148DB4BDD4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C700A2E4-9574-4A47-BA81-82C41D22B3E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6AE7EAC4-6125-44CC-A010-9F745ECFF3B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A09E1340-0BF6-4E87-B114-2B2C58E50C1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D840DC1A-8A54-403A-A388-9DCA1A25839D}"/>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4CE0193D-1732-4D84-854A-6313AF1AB246}"/>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507CC68B-8E89-499D-A2B5-4864A19C9BC5}"/>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438CE18A-7919-4FF0-81BF-8CAEF04EC178}"/>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DE3E566B-7EA2-4CE8-907B-6B6876151444}"/>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6EDA525A-8B0A-4E7E-BAFA-D0EC4C3A5315}"/>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EEC66690-D2AD-42C3-AB93-564773BC6FEE}"/>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6BCE601D-9F65-4F60-8A8A-E3B3AD4F4F15}"/>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24E7AD16-1705-48CB-9A28-D2ACCB812DED}"/>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71235B0F-44CC-423A-8489-033540773D6A}"/>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4EC5330F-F6EB-475C-A45C-72EA79F6A56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6316BF87-43BC-47D8-A7B1-AEC4524B279B}"/>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CC8062DC-3A4C-46C7-AC1B-0E84D557B4A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317" name="直線コネクタ 316">
          <a:extLst>
            <a:ext uri="{FF2B5EF4-FFF2-40B4-BE49-F238E27FC236}">
              <a16:creationId xmlns:a16="http://schemas.microsoft.com/office/drawing/2014/main" id="{1371AF52-EED2-4012-8853-07E36848DEBE}"/>
            </a:ext>
          </a:extLst>
        </xdr:cNvPr>
        <xdr:cNvCxnSpPr/>
      </xdr:nvCxnSpPr>
      <xdr:spPr>
        <a:xfrm flipV="1">
          <a:off x="14375764" y="555688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8" name="【一般廃棄物処理施設】&#10;有形固定資産減価償却率最小値テキスト">
          <a:extLst>
            <a:ext uri="{FF2B5EF4-FFF2-40B4-BE49-F238E27FC236}">
              <a16:creationId xmlns:a16="http://schemas.microsoft.com/office/drawing/2014/main" id="{AFEC39AC-C611-410F-BFBE-4707F9107E37}"/>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9" name="直線コネクタ 318">
          <a:extLst>
            <a:ext uri="{FF2B5EF4-FFF2-40B4-BE49-F238E27FC236}">
              <a16:creationId xmlns:a16="http://schemas.microsoft.com/office/drawing/2014/main" id="{0CE30960-2C8F-42C8-B322-098F92A5DFBC}"/>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320" name="【一般廃棄物処理施設】&#10;有形固定資産減価償却率最大値テキスト">
          <a:extLst>
            <a:ext uri="{FF2B5EF4-FFF2-40B4-BE49-F238E27FC236}">
              <a16:creationId xmlns:a16="http://schemas.microsoft.com/office/drawing/2014/main" id="{E8B036DA-A115-4381-A7E1-4906F9A5E97A}"/>
            </a:ext>
          </a:extLst>
        </xdr:cNvPr>
        <xdr:cNvSpPr txBox="1"/>
      </xdr:nvSpPr>
      <xdr:spPr>
        <a:xfrm>
          <a:off x="14414500" y="5339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321" name="直線コネクタ 320">
          <a:extLst>
            <a:ext uri="{FF2B5EF4-FFF2-40B4-BE49-F238E27FC236}">
              <a16:creationId xmlns:a16="http://schemas.microsoft.com/office/drawing/2014/main" id="{7E452331-2F58-4F45-8644-B3F9E3D47E4C}"/>
            </a:ext>
          </a:extLst>
        </xdr:cNvPr>
        <xdr:cNvCxnSpPr/>
      </xdr:nvCxnSpPr>
      <xdr:spPr>
        <a:xfrm>
          <a:off x="14287500" y="5556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BDBF46BD-F2A0-4467-BD8F-62237B28F68C}"/>
            </a:ext>
          </a:extLst>
        </xdr:cNvPr>
        <xdr:cNvSpPr txBox="1"/>
      </xdr:nvSpPr>
      <xdr:spPr>
        <a:xfrm>
          <a:off x="14414500" y="6306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323" name="フローチャート: 判断 322">
          <a:extLst>
            <a:ext uri="{FF2B5EF4-FFF2-40B4-BE49-F238E27FC236}">
              <a16:creationId xmlns:a16="http://schemas.microsoft.com/office/drawing/2014/main" id="{FFE671F1-7B8C-4804-A360-F44BB34E0970}"/>
            </a:ext>
          </a:extLst>
        </xdr:cNvPr>
        <xdr:cNvSpPr/>
      </xdr:nvSpPr>
      <xdr:spPr>
        <a:xfrm>
          <a:off x="14325600" y="64509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324" name="フローチャート: 判断 323">
          <a:extLst>
            <a:ext uri="{FF2B5EF4-FFF2-40B4-BE49-F238E27FC236}">
              <a16:creationId xmlns:a16="http://schemas.microsoft.com/office/drawing/2014/main" id="{4BA46E71-D93B-4E12-A4F4-411C47171509}"/>
            </a:ext>
          </a:extLst>
        </xdr:cNvPr>
        <xdr:cNvSpPr/>
      </xdr:nvSpPr>
      <xdr:spPr>
        <a:xfrm>
          <a:off x="1357884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325" name="フローチャート: 判断 324">
          <a:extLst>
            <a:ext uri="{FF2B5EF4-FFF2-40B4-BE49-F238E27FC236}">
              <a16:creationId xmlns:a16="http://schemas.microsoft.com/office/drawing/2014/main" id="{73D6420B-6EA4-47B1-9EF0-D507B4DFC36D}"/>
            </a:ext>
          </a:extLst>
        </xdr:cNvPr>
        <xdr:cNvSpPr/>
      </xdr:nvSpPr>
      <xdr:spPr>
        <a:xfrm>
          <a:off x="1280414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326" name="フローチャート: 判断 325">
          <a:extLst>
            <a:ext uri="{FF2B5EF4-FFF2-40B4-BE49-F238E27FC236}">
              <a16:creationId xmlns:a16="http://schemas.microsoft.com/office/drawing/2014/main" id="{4170C330-A0BC-4691-8B8F-231FFBBA1CDC}"/>
            </a:ext>
          </a:extLst>
        </xdr:cNvPr>
        <xdr:cNvSpPr/>
      </xdr:nvSpPr>
      <xdr:spPr>
        <a:xfrm>
          <a:off x="12029440" y="6372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327" name="フローチャート: 判断 326">
          <a:extLst>
            <a:ext uri="{FF2B5EF4-FFF2-40B4-BE49-F238E27FC236}">
              <a16:creationId xmlns:a16="http://schemas.microsoft.com/office/drawing/2014/main" id="{30C6B425-D050-464A-AC38-31340AD6008E}"/>
            </a:ext>
          </a:extLst>
        </xdr:cNvPr>
        <xdr:cNvSpPr/>
      </xdr:nvSpPr>
      <xdr:spPr>
        <a:xfrm>
          <a:off x="1123188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BFE4F59C-45B2-4EC8-A58B-6538D50D631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844287FA-AC87-4D53-B172-4E6D6C16780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F994E97E-6960-4327-9EFE-98F416BC8CF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8E789762-D869-4F8D-B5A4-AAC2B404C16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4A8353B0-5293-48CA-A0AE-56D83C9A551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103505</xdr:rowOff>
    </xdr:from>
    <xdr:to>
      <xdr:col>85</xdr:col>
      <xdr:colOff>177800</xdr:colOff>
      <xdr:row>42</xdr:row>
      <xdr:rowOff>33655</xdr:rowOff>
    </xdr:to>
    <xdr:sp macro="" textlink="">
      <xdr:nvSpPr>
        <xdr:cNvPr id="333" name="楕円 332">
          <a:extLst>
            <a:ext uri="{FF2B5EF4-FFF2-40B4-BE49-F238E27FC236}">
              <a16:creationId xmlns:a16="http://schemas.microsoft.com/office/drawing/2014/main" id="{2F648C59-BBD6-47F9-82FF-904B65038332}"/>
            </a:ext>
          </a:extLst>
        </xdr:cNvPr>
        <xdr:cNvSpPr/>
      </xdr:nvSpPr>
      <xdr:spPr>
        <a:xfrm>
          <a:off x="14325600" y="697674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18432</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8DD3BBB2-FF76-4E5E-8854-F26E0FDC602B}"/>
            </a:ext>
          </a:extLst>
        </xdr:cNvPr>
        <xdr:cNvSpPr txBox="1"/>
      </xdr:nvSpPr>
      <xdr:spPr>
        <a:xfrm>
          <a:off x="14414500" y="689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95885</xdr:rowOff>
    </xdr:from>
    <xdr:to>
      <xdr:col>81</xdr:col>
      <xdr:colOff>101600</xdr:colOff>
      <xdr:row>42</xdr:row>
      <xdr:rowOff>26035</xdr:rowOff>
    </xdr:to>
    <xdr:sp macro="" textlink="">
      <xdr:nvSpPr>
        <xdr:cNvPr id="335" name="楕円 334">
          <a:extLst>
            <a:ext uri="{FF2B5EF4-FFF2-40B4-BE49-F238E27FC236}">
              <a16:creationId xmlns:a16="http://schemas.microsoft.com/office/drawing/2014/main" id="{16CEDD19-234F-4791-95D1-BC35618B517F}"/>
            </a:ext>
          </a:extLst>
        </xdr:cNvPr>
        <xdr:cNvSpPr/>
      </xdr:nvSpPr>
      <xdr:spPr>
        <a:xfrm>
          <a:off x="13578840" y="6969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146685</xdr:rowOff>
    </xdr:from>
    <xdr:to>
      <xdr:col>85</xdr:col>
      <xdr:colOff>127000</xdr:colOff>
      <xdr:row>41</xdr:row>
      <xdr:rowOff>154305</xdr:rowOff>
    </xdr:to>
    <xdr:cxnSp macro="">
      <xdr:nvCxnSpPr>
        <xdr:cNvPr id="336" name="直線コネクタ 335">
          <a:extLst>
            <a:ext uri="{FF2B5EF4-FFF2-40B4-BE49-F238E27FC236}">
              <a16:creationId xmlns:a16="http://schemas.microsoft.com/office/drawing/2014/main" id="{D013CA4A-B97B-41EE-BE79-6DD4E376CF4C}"/>
            </a:ext>
          </a:extLst>
        </xdr:cNvPr>
        <xdr:cNvCxnSpPr/>
      </xdr:nvCxnSpPr>
      <xdr:spPr>
        <a:xfrm>
          <a:off x="13629640" y="7019925"/>
          <a:ext cx="7467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88265</xdr:rowOff>
    </xdr:from>
    <xdr:to>
      <xdr:col>76</xdr:col>
      <xdr:colOff>165100</xdr:colOff>
      <xdr:row>42</xdr:row>
      <xdr:rowOff>18415</xdr:rowOff>
    </xdr:to>
    <xdr:sp macro="" textlink="">
      <xdr:nvSpPr>
        <xdr:cNvPr id="337" name="楕円 336">
          <a:extLst>
            <a:ext uri="{FF2B5EF4-FFF2-40B4-BE49-F238E27FC236}">
              <a16:creationId xmlns:a16="http://schemas.microsoft.com/office/drawing/2014/main" id="{84D466DC-25DD-4A7D-8C9B-707FDF1AC181}"/>
            </a:ext>
          </a:extLst>
        </xdr:cNvPr>
        <xdr:cNvSpPr/>
      </xdr:nvSpPr>
      <xdr:spPr>
        <a:xfrm>
          <a:off x="12804140" y="6961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139065</xdr:rowOff>
    </xdr:from>
    <xdr:to>
      <xdr:col>81</xdr:col>
      <xdr:colOff>50800</xdr:colOff>
      <xdr:row>41</xdr:row>
      <xdr:rowOff>146685</xdr:rowOff>
    </xdr:to>
    <xdr:cxnSp macro="">
      <xdr:nvCxnSpPr>
        <xdr:cNvPr id="338" name="直線コネクタ 337">
          <a:extLst>
            <a:ext uri="{FF2B5EF4-FFF2-40B4-BE49-F238E27FC236}">
              <a16:creationId xmlns:a16="http://schemas.microsoft.com/office/drawing/2014/main" id="{7F6FB75D-B0DB-4193-B781-E9E6689CBDD7}"/>
            </a:ext>
          </a:extLst>
        </xdr:cNvPr>
        <xdr:cNvCxnSpPr/>
      </xdr:nvCxnSpPr>
      <xdr:spPr>
        <a:xfrm>
          <a:off x="12854940" y="7012305"/>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80645</xdr:rowOff>
    </xdr:from>
    <xdr:to>
      <xdr:col>72</xdr:col>
      <xdr:colOff>38100</xdr:colOff>
      <xdr:row>42</xdr:row>
      <xdr:rowOff>10795</xdr:rowOff>
    </xdr:to>
    <xdr:sp macro="" textlink="">
      <xdr:nvSpPr>
        <xdr:cNvPr id="339" name="楕円 338">
          <a:extLst>
            <a:ext uri="{FF2B5EF4-FFF2-40B4-BE49-F238E27FC236}">
              <a16:creationId xmlns:a16="http://schemas.microsoft.com/office/drawing/2014/main" id="{6B078B32-7FDA-413E-9E39-155A2DFC6982}"/>
            </a:ext>
          </a:extLst>
        </xdr:cNvPr>
        <xdr:cNvSpPr/>
      </xdr:nvSpPr>
      <xdr:spPr>
        <a:xfrm>
          <a:off x="12029440" y="6953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131445</xdr:rowOff>
    </xdr:from>
    <xdr:to>
      <xdr:col>76</xdr:col>
      <xdr:colOff>114300</xdr:colOff>
      <xdr:row>41</xdr:row>
      <xdr:rowOff>139065</xdr:rowOff>
    </xdr:to>
    <xdr:cxnSp macro="">
      <xdr:nvCxnSpPr>
        <xdr:cNvPr id="340" name="直線コネクタ 339">
          <a:extLst>
            <a:ext uri="{FF2B5EF4-FFF2-40B4-BE49-F238E27FC236}">
              <a16:creationId xmlns:a16="http://schemas.microsoft.com/office/drawing/2014/main" id="{880528DE-87A2-423D-AA56-B56270BB8923}"/>
            </a:ext>
          </a:extLst>
        </xdr:cNvPr>
        <xdr:cNvCxnSpPr/>
      </xdr:nvCxnSpPr>
      <xdr:spPr>
        <a:xfrm>
          <a:off x="12072620" y="7004685"/>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71120</xdr:rowOff>
    </xdr:from>
    <xdr:to>
      <xdr:col>67</xdr:col>
      <xdr:colOff>101600</xdr:colOff>
      <xdr:row>42</xdr:row>
      <xdr:rowOff>1270</xdr:rowOff>
    </xdr:to>
    <xdr:sp macro="" textlink="">
      <xdr:nvSpPr>
        <xdr:cNvPr id="341" name="楕円 340">
          <a:extLst>
            <a:ext uri="{FF2B5EF4-FFF2-40B4-BE49-F238E27FC236}">
              <a16:creationId xmlns:a16="http://schemas.microsoft.com/office/drawing/2014/main" id="{B750F2E4-D687-4E5A-B789-2CA78F41F962}"/>
            </a:ext>
          </a:extLst>
        </xdr:cNvPr>
        <xdr:cNvSpPr/>
      </xdr:nvSpPr>
      <xdr:spPr>
        <a:xfrm>
          <a:off x="11231880" y="6944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121920</xdr:rowOff>
    </xdr:from>
    <xdr:to>
      <xdr:col>71</xdr:col>
      <xdr:colOff>177800</xdr:colOff>
      <xdr:row>41</xdr:row>
      <xdr:rowOff>131445</xdr:rowOff>
    </xdr:to>
    <xdr:cxnSp macro="">
      <xdr:nvCxnSpPr>
        <xdr:cNvPr id="342" name="直線コネクタ 341">
          <a:extLst>
            <a:ext uri="{FF2B5EF4-FFF2-40B4-BE49-F238E27FC236}">
              <a16:creationId xmlns:a16="http://schemas.microsoft.com/office/drawing/2014/main" id="{0242E08B-739A-4CED-B259-D8EC126D7B8C}"/>
            </a:ext>
          </a:extLst>
        </xdr:cNvPr>
        <xdr:cNvCxnSpPr/>
      </xdr:nvCxnSpPr>
      <xdr:spPr>
        <a:xfrm>
          <a:off x="11282680" y="6995160"/>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126D8D34-822E-46BB-856F-B9B92455109F}"/>
            </a:ext>
          </a:extLst>
        </xdr:cNvPr>
        <xdr:cNvSpPr txBox="1"/>
      </xdr:nvSpPr>
      <xdr:spPr>
        <a:xfrm>
          <a:off x="134372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7F5768A6-7C94-4C86-9661-34CE05FDD519}"/>
            </a:ext>
          </a:extLst>
        </xdr:cNvPr>
        <xdr:cNvSpPr txBox="1"/>
      </xdr:nvSpPr>
      <xdr:spPr>
        <a:xfrm>
          <a:off x="126752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357D2F0C-EE79-412B-AD8F-B7BFC3916996}"/>
            </a:ext>
          </a:extLst>
        </xdr:cNvPr>
        <xdr:cNvSpPr txBox="1"/>
      </xdr:nvSpPr>
      <xdr:spPr>
        <a:xfrm>
          <a:off x="119005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4788123F-23AA-4BCE-A222-F4EC59F1FE3F}"/>
            </a:ext>
          </a:extLst>
        </xdr:cNvPr>
        <xdr:cNvSpPr txBox="1"/>
      </xdr:nvSpPr>
      <xdr:spPr>
        <a:xfrm>
          <a:off x="1110298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17162</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CC64C68F-5C76-4490-92CD-BBEA255D196F}"/>
            </a:ext>
          </a:extLst>
        </xdr:cNvPr>
        <xdr:cNvSpPr txBox="1"/>
      </xdr:nvSpPr>
      <xdr:spPr>
        <a:xfrm>
          <a:off x="13437244"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9542</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71EE4FC2-9316-4CF2-99CB-EA7993C8CCA8}"/>
            </a:ext>
          </a:extLst>
        </xdr:cNvPr>
        <xdr:cNvSpPr txBox="1"/>
      </xdr:nvSpPr>
      <xdr:spPr>
        <a:xfrm>
          <a:off x="12675244" y="705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1922</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EB2DA3CD-32B9-4244-BB9B-B342E6A4D386}"/>
            </a:ext>
          </a:extLst>
        </xdr:cNvPr>
        <xdr:cNvSpPr txBox="1"/>
      </xdr:nvSpPr>
      <xdr:spPr>
        <a:xfrm>
          <a:off x="11900544"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163847</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B0E1A7D9-5578-4EAD-A568-C70272513A8C}"/>
            </a:ext>
          </a:extLst>
        </xdr:cNvPr>
        <xdr:cNvSpPr txBox="1"/>
      </xdr:nvSpPr>
      <xdr:spPr>
        <a:xfrm>
          <a:off x="11102984" y="703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B9354E87-FAA9-40B2-8856-EF78E8E9901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99AF0D7A-4420-447F-8D2A-6B711F6DEB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09222DE3-D35F-4F3B-AB6D-AEB0CD201A1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F9C526C6-4F34-473A-A2F6-5FEDCAE93B6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DC3C5632-CF75-4B1C-93AD-566CD77AEA3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EADE930C-E020-4D00-858F-07C606F3837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8A07DFE0-DC82-4A54-B661-DD2A3B0EB14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4C61583B-B522-45BF-8044-1EBE191E024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D5F263E6-48D1-4B94-80BE-38279C9EDC3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5F4CB1DD-7C9A-4177-855C-0DC0DDFD3F8B}"/>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5376C28F-5163-459D-A92D-AF362FE94C8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2" name="テキスト ボックス 361">
          <a:extLst>
            <a:ext uri="{FF2B5EF4-FFF2-40B4-BE49-F238E27FC236}">
              <a16:creationId xmlns:a16="http://schemas.microsoft.com/office/drawing/2014/main" id="{3400326D-CD2C-4D1A-A766-FAE057256E7B}"/>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F7FB10E7-E6E6-4E97-88B7-68C584B954B6}"/>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4" name="テキスト ボックス 363">
          <a:extLst>
            <a:ext uri="{FF2B5EF4-FFF2-40B4-BE49-F238E27FC236}">
              <a16:creationId xmlns:a16="http://schemas.microsoft.com/office/drawing/2014/main" id="{2CA98F2E-4CCF-4FE9-BD32-400D166A766D}"/>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36060D70-4888-45F7-A7BF-C3B351FC4B09}"/>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6" name="テキスト ボックス 365">
          <a:extLst>
            <a:ext uri="{FF2B5EF4-FFF2-40B4-BE49-F238E27FC236}">
              <a16:creationId xmlns:a16="http://schemas.microsoft.com/office/drawing/2014/main" id="{EE7DA5B6-A447-4BC7-B165-DC807B3EA9AF}"/>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AB672F35-668C-4515-ADF5-92318CACD4DF}"/>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8" name="テキスト ボックス 367">
          <a:extLst>
            <a:ext uri="{FF2B5EF4-FFF2-40B4-BE49-F238E27FC236}">
              <a16:creationId xmlns:a16="http://schemas.microsoft.com/office/drawing/2014/main" id="{87F7F777-CF91-4068-893A-42670AD77136}"/>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B1C4AD08-10B6-4225-8F03-15CCF09E4A0C}"/>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0" name="テキスト ボックス 369">
          <a:extLst>
            <a:ext uri="{FF2B5EF4-FFF2-40B4-BE49-F238E27FC236}">
              <a16:creationId xmlns:a16="http://schemas.microsoft.com/office/drawing/2014/main" id="{18F8C5C0-A937-4857-AF52-3B0979CCC1AD}"/>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a:extLst>
            <a:ext uri="{FF2B5EF4-FFF2-40B4-BE49-F238E27FC236}">
              <a16:creationId xmlns:a16="http://schemas.microsoft.com/office/drawing/2014/main" id="{D4B45EDD-5F0F-4398-8483-54B5DB96F1B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372" name="直線コネクタ 371">
          <a:extLst>
            <a:ext uri="{FF2B5EF4-FFF2-40B4-BE49-F238E27FC236}">
              <a16:creationId xmlns:a16="http://schemas.microsoft.com/office/drawing/2014/main" id="{AE6201FF-91CF-4DC6-8A8A-E28B36DD343B}"/>
            </a:ext>
          </a:extLst>
        </xdr:cNvPr>
        <xdr:cNvCxnSpPr/>
      </xdr:nvCxnSpPr>
      <xdr:spPr>
        <a:xfrm flipV="1">
          <a:off x="19509104" y="5852308"/>
          <a:ext cx="0" cy="1146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373" name="【一般廃棄物処理施設】&#10;一人当たり有形固定資産（償却資産）額最小値テキスト">
          <a:extLst>
            <a:ext uri="{FF2B5EF4-FFF2-40B4-BE49-F238E27FC236}">
              <a16:creationId xmlns:a16="http://schemas.microsoft.com/office/drawing/2014/main" id="{13428B7F-6F9E-4AF8-B3C6-24B4317507CF}"/>
            </a:ext>
          </a:extLst>
        </xdr:cNvPr>
        <xdr:cNvSpPr txBox="1"/>
      </xdr:nvSpPr>
      <xdr:spPr>
        <a:xfrm>
          <a:off x="19547840" y="700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374" name="直線コネクタ 373">
          <a:extLst>
            <a:ext uri="{FF2B5EF4-FFF2-40B4-BE49-F238E27FC236}">
              <a16:creationId xmlns:a16="http://schemas.microsoft.com/office/drawing/2014/main" id="{DEC25EE2-2D04-4DD7-8616-57E2376DF8A1}"/>
            </a:ext>
          </a:extLst>
        </xdr:cNvPr>
        <xdr:cNvCxnSpPr/>
      </xdr:nvCxnSpPr>
      <xdr:spPr>
        <a:xfrm>
          <a:off x="19443700" y="6998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375" name="【一般廃棄物処理施設】&#10;一人当たり有形固定資産（償却資産）額最大値テキスト">
          <a:extLst>
            <a:ext uri="{FF2B5EF4-FFF2-40B4-BE49-F238E27FC236}">
              <a16:creationId xmlns:a16="http://schemas.microsoft.com/office/drawing/2014/main" id="{14FFBC3E-E788-47A5-9EA1-6856ECB98585}"/>
            </a:ext>
          </a:extLst>
        </xdr:cNvPr>
        <xdr:cNvSpPr txBox="1"/>
      </xdr:nvSpPr>
      <xdr:spPr>
        <a:xfrm>
          <a:off x="19547840" y="563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376" name="直線コネクタ 375">
          <a:extLst>
            <a:ext uri="{FF2B5EF4-FFF2-40B4-BE49-F238E27FC236}">
              <a16:creationId xmlns:a16="http://schemas.microsoft.com/office/drawing/2014/main" id="{BBA14AEC-E932-41B3-8F9E-3A9C6D16A56C}"/>
            </a:ext>
          </a:extLst>
        </xdr:cNvPr>
        <xdr:cNvCxnSpPr/>
      </xdr:nvCxnSpPr>
      <xdr:spPr>
        <a:xfrm>
          <a:off x="19443700" y="58523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377" name="【一般廃棄物処理施設】&#10;一人当たり有形固定資産（償却資産）額平均値テキスト">
          <a:extLst>
            <a:ext uri="{FF2B5EF4-FFF2-40B4-BE49-F238E27FC236}">
              <a16:creationId xmlns:a16="http://schemas.microsoft.com/office/drawing/2014/main" id="{2DAA0B52-1883-4873-AC4C-5B560B529FE7}"/>
            </a:ext>
          </a:extLst>
        </xdr:cNvPr>
        <xdr:cNvSpPr txBox="1"/>
      </xdr:nvSpPr>
      <xdr:spPr>
        <a:xfrm>
          <a:off x="19547840" y="65385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378" name="フローチャート: 判断 377">
          <a:extLst>
            <a:ext uri="{FF2B5EF4-FFF2-40B4-BE49-F238E27FC236}">
              <a16:creationId xmlns:a16="http://schemas.microsoft.com/office/drawing/2014/main" id="{E2673B08-F115-4286-82D6-792DB907A10E}"/>
            </a:ext>
          </a:extLst>
        </xdr:cNvPr>
        <xdr:cNvSpPr/>
      </xdr:nvSpPr>
      <xdr:spPr>
        <a:xfrm>
          <a:off x="19458940" y="66833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379" name="フローチャート: 判断 378">
          <a:extLst>
            <a:ext uri="{FF2B5EF4-FFF2-40B4-BE49-F238E27FC236}">
              <a16:creationId xmlns:a16="http://schemas.microsoft.com/office/drawing/2014/main" id="{7B505650-2A0C-4742-AC33-539943B69A23}"/>
            </a:ext>
          </a:extLst>
        </xdr:cNvPr>
        <xdr:cNvSpPr/>
      </xdr:nvSpPr>
      <xdr:spPr>
        <a:xfrm>
          <a:off x="18735040" y="66871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380" name="フローチャート: 判断 379">
          <a:extLst>
            <a:ext uri="{FF2B5EF4-FFF2-40B4-BE49-F238E27FC236}">
              <a16:creationId xmlns:a16="http://schemas.microsoft.com/office/drawing/2014/main" id="{B0E5BFA1-E048-4DBC-9DBD-81F7AB656F0F}"/>
            </a:ext>
          </a:extLst>
        </xdr:cNvPr>
        <xdr:cNvSpPr/>
      </xdr:nvSpPr>
      <xdr:spPr>
        <a:xfrm>
          <a:off x="17937480" y="6696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381" name="フローチャート: 判断 380">
          <a:extLst>
            <a:ext uri="{FF2B5EF4-FFF2-40B4-BE49-F238E27FC236}">
              <a16:creationId xmlns:a16="http://schemas.microsoft.com/office/drawing/2014/main" id="{FFC62550-ECE2-407E-A1E9-272F8873CF99}"/>
            </a:ext>
          </a:extLst>
        </xdr:cNvPr>
        <xdr:cNvSpPr/>
      </xdr:nvSpPr>
      <xdr:spPr>
        <a:xfrm>
          <a:off x="17162780" y="6697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382" name="フローチャート: 判断 381">
          <a:extLst>
            <a:ext uri="{FF2B5EF4-FFF2-40B4-BE49-F238E27FC236}">
              <a16:creationId xmlns:a16="http://schemas.microsoft.com/office/drawing/2014/main" id="{925350A7-6D79-4AD5-A40F-A4AE888381E9}"/>
            </a:ext>
          </a:extLst>
        </xdr:cNvPr>
        <xdr:cNvSpPr/>
      </xdr:nvSpPr>
      <xdr:spPr>
        <a:xfrm>
          <a:off x="16388080" y="6684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5D466C39-9542-467A-A212-D5EBDD7A0C93}"/>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3AA289B0-7074-4CE4-900A-FB824BE2A89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BBC90B52-DF1C-4372-A0D3-2932D8BFC88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605AED21-1602-4DCE-A6C6-D0BA80509F9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FD0BB55D-07D7-4AE5-9721-7DDF683F96E7}"/>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58787</xdr:rowOff>
    </xdr:from>
    <xdr:to>
      <xdr:col>116</xdr:col>
      <xdr:colOff>114300</xdr:colOff>
      <xdr:row>40</xdr:row>
      <xdr:rowOff>160387</xdr:rowOff>
    </xdr:to>
    <xdr:sp macro="" textlink="">
      <xdr:nvSpPr>
        <xdr:cNvPr id="388" name="楕円 387">
          <a:extLst>
            <a:ext uri="{FF2B5EF4-FFF2-40B4-BE49-F238E27FC236}">
              <a16:creationId xmlns:a16="http://schemas.microsoft.com/office/drawing/2014/main" id="{EEE2215C-B852-4A7B-8174-CD566DBD4E67}"/>
            </a:ext>
          </a:extLst>
        </xdr:cNvPr>
        <xdr:cNvSpPr/>
      </xdr:nvSpPr>
      <xdr:spPr>
        <a:xfrm>
          <a:off x="19458940" y="676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37214</xdr:rowOff>
    </xdr:from>
    <xdr:ext cx="534377" cy="259045"/>
    <xdr:sp macro="" textlink="">
      <xdr:nvSpPr>
        <xdr:cNvPr id="389" name="【一般廃棄物処理施設】&#10;一人当たり有形固定資産（償却資産）額該当値テキスト">
          <a:extLst>
            <a:ext uri="{FF2B5EF4-FFF2-40B4-BE49-F238E27FC236}">
              <a16:creationId xmlns:a16="http://schemas.microsoft.com/office/drawing/2014/main" id="{3C3FC759-2923-402E-9BEA-90BF7AB4AC55}"/>
            </a:ext>
          </a:extLst>
        </xdr:cNvPr>
        <xdr:cNvSpPr txBox="1"/>
      </xdr:nvSpPr>
      <xdr:spPr>
        <a:xfrm>
          <a:off x="19547840" y="674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59416</xdr:rowOff>
    </xdr:from>
    <xdr:to>
      <xdr:col>112</xdr:col>
      <xdr:colOff>38100</xdr:colOff>
      <xdr:row>40</xdr:row>
      <xdr:rowOff>161016</xdr:rowOff>
    </xdr:to>
    <xdr:sp macro="" textlink="">
      <xdr:nvSpPr>
        <xdr:cNvPr id="390" name="楕円 389">
          <a:extLst>
            <a:ext uri="{FF2B5EF4-FFF2-40B4-BE49-F238E27FC236}">
              <a16:creationId xmlns:a16="http://schemas.microsoft.com/office/drawing/2014/main" id="{75BAFF12-5038-462E-8A6B-DB58BB62944B}"/>
            </a:ext>
          </a:extLst>
        </xdr:cNvPr>
        <xdr:cNvSpPr/>
      </xdr:nvSpPr>
      <xdr:spPr>
        <a:xfrm>
          <a:off x="18735040" y="67650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109587</xdr:rowOff>
    </xdr:from>
    <xdr:to>
      <xdr:col>116</xdr:col>
      <xdr:colOff>63500</xdr:colOff>
      <xdr:row>40</xdr:row>
      <xdr:rowOff>110216</xdr:rowOff>
    </xdr:to>
    <xdr:cxnSp macro="">
      <xdr:nvCxnSpPr>
        <xdr:cNvPr id="391" name="直線コネクタ 390">
          <a:extLst>
            <a:ext uri="{FF2B5EF4-FFF2-40B4-BE49-F238E27FC236}">
              <a16:creationId xmlns:a16="http://schemas.microsoft.com/office/drawing/2014/main" id="{998E9482-8FA3-4ADF-B0DA-7C7460C22FC6}"/>
            </a:ext>
          </a:extLst>
        </xdr:cNvPr>
        <xdr:cNvCxnSpPr/>
      </xdr:nvCxnSpPr>
      <xdr:spPr>
        <a:xfrm flipV="1">
          <a:off x="18778220" y="6815187"/>
          <a:ext cx="73152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59633</xdr:rowOff>
    </xdr:from>
    <xdr:to>
      <xdr:col>107</xdr:col>
      <xdr:colOff>101600</xdr:colOff>
      <xdr:row>40</xdr:row>
      <xdr:rowOff>161233</xdr:rowOff>
    </xdr:to>
    <xdr:sp macro="" textlink="">
      <xdr:nvSpPr>
        <xdr:cNvPr id="392" name="楕円 391">
          <a:extLst>
            <a:ext uri="{FF2B5EF4-FFF2-40B4-BE49-F238E27FC236}">
              <a16:creationId xmlns:a16="http://schemas.microsoft.com/office/drawing/2014/main" id="{AA0E059A-0EE1-4F6F-B28D-989BE30D695E}"/>
            </a:ext>
          </a:extLst>
        </xdr:cNvPr>
        <xdr:cNvSpPr/>
      </xdr:nvSpPr>
      <xdr:spPr>
        <a:xfrm>
          <a:off x="17937480" y="676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110216</xdr:rowOff>
    </xdr:from>
    <xdr:to>
      <xdr:col>111</xdr:col>
      <xdr:colOff>177800</xdr:colOff>
      <xdr:row>40</xdr:row>
      <xdr:rowOff>110433</xdr:rowOff>
    </xdr:to>
    <xdr:cxnSp macro="">
      <xdr:nvCxnSpPr>
        <xdr:cNvPr id="393" name="直線コネクタ 392">
          <a:extLst>
            <a:ext uri="{FF2B5EF4-FFF2-40B4-BE49-F238E27FC236}">
              <a16:creationId xmlns:a16="http://schemas.microsoft.com/office/drawing/2014/main" id="{B9E6C9B8-18CD-4668-A8FA-8D529DCAD409}"/>
            </a:ext>
          </a:extLst>
        </xdr:cNvPr>
        <xdr:cNvCxnSpPr/>
      </xdr:nvCxnSpPr>
      <xdr:spPr>
        <a:xfrm flipV="1">
          <a:off x="17988280" y="6815816"/>
          <a:ext cx="78994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59965</xdr:rowOff>
    </xdr:from>
    <xdr:to>
      <xdr:col>102</xdr:col>
      <xdr:colOff>165100</xdr:colOff>
      <xdr:row>40</xdr:row>
      <xdr:rowOff>161565</xdr:rowOff>
    </xdr:to>
    <xdr:sp macro="" textlink="">
      <xdr:nvSpPr>
        <xdr:cNvPr id="394" name="楕円 393">
          <a:extLst>
            <a:ext uri="{FF2B5EF4-FFF2-40B4-BE49-F238E27FC236}">
              <a16:creationId xmlns:a16="http://schemas.microsoft.com/office/drawing/2014/main" id="{D5BAC3F4-1D6B-4E6E-B7BE-543EF487BC09}"/>
            </a:ext>
          </a:extLst>
        </xdr:cNvPr>
        <xdr:cNvSpPr/>
      </xdr:nvSpPr>
      <xdr:spPr>
        <a:xfrm>
          <a:off x="17162780" y="676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110433</xdr:rowOff>
    </xdr:from>
    <xdr:to>
      <xdr:col>107</xdr:col>
      <xdr:colOff>50800</xdr:colOff>
      <xdr:row>40</xdr:row>
      <xdr:rowOff>110765</xdr:rowOff>
    </xdr:to>
    <xdr:cxnSp macro="">
      <xdr:nvCxnSpPr>
        <xdr:cNvPr id="395" name="直線コネクタ 394">
          <a:extLst>
            <a:ext uri="{FF2B5EF4-FFF2-40B4-BE49-F238E27FC236}">
              <a16:creationId xmlns:a16="http://schemas.microsoft.com/office/drawing/2014/main" id="{AAABBFA0-29AB-4566-9D37-61AED84A99E8}"/>
            </a:ext>
          </a:extLst>
        </xdr:cNvPr>
        <xdr:cNvCxnSpPr/>
      </xdr:nvCxnSpPr>
      <xdr:spPr>
        <a:xfrm flipV="1">
          <a:off x="17213580" y="6816033"/>
          <a:ext cx="774700" cy="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58986</xdr:rowOff>
    </xdr:from>
    <xdr:to>
      <xdr:col>98</xdr:col>
      <xdr:colOff>38100</xdr:colOff>
      <xdr:row>40</xdr:row>
      <xdr:rowOff>160586</xdr:rowOff>
    </xdr:to>
    <xdr:sp macro="" textlink="">
      <xdr:nvSpPr>
        <xdr:cNvPr id="396" name="楕円 395">
          <a:extLst>
            <a:ext uri="{FF2B5EF4-FFF2-40B4-BE49-F238E27FC236}">
              <a16:creationId xmlns:a16="http://schemas.microsoft.com/office/drawing/2014/main" id="{5B4EBCC7-9273-4E84-A2FC-C8ACB67A2326}"/>
            </a:ext>
          </a:extLst>
        </xdr:cNvPr>
        <xdr:cNvSpPr/>
      </xdr:nvSpPr>
      <xdr:spPr>
        <a:xfrm>
          <a:off x="16388080" y="67645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109786</xdr:rowOff>
    </xdr:from>
    <xdr:to>
      <xdr:col>102</xdr:col>
      <xdr:colOff>114300</xdr:colOff>
      <xdr:row>40</xdr:row>
      <xdr:rowOff>110765</xdr:rowOff>
    </xdr:to>
    <xdr:cxnSp macro="">
      <xdr:nvCxnSpPr>
        <xdr:cNvPr id="397" name="直線コネクタ 396">
          <a:extLst>
            <a:ext uri="{FF2B5EF4-FFF2-40B4-BE49-F238E27FC236}">
              <a16:creationId xmlns:a16="http://schemas.microsoft.com/office/drawing/2014/main" id="{A9660257-BF99-498E-9778-B5A3AAB8FB68}"/>
            </a:ext>
          </a:extLst>
        </xdr:cNvPr>
        <xdr:cNvCxnSpPr/>
      </xdr:nvCxnSpPr>
      <xdr:spPr>
        <a:xfrm>
          <a:off x="16431260" y="6815386"/>
          <a:ext cx="78232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398" name="n_1aveValue【一般廃棄物処理施設】&#10;一人当たり有形固定資産（償却資産）額">
          <a:extLst>
            <a:ext uri="{FF2B5EF4-FFF2-40B4-BE49-F238E27FC236}">
              <a16:creationId xmlns:a16="http://schemas.microsoft.com/office/drawing/2014/main" id="{6FF274E9-0F19-49E8-A02B-20D76F979801}"/>
            </a:ext>
          </a:extLst>
        </xdr:cNvPr>
        <xdr:cNvSpPr txBox="1"/>
      </xdr:nvSpPr>
      <xdr:spPr>
        <a:xfrm>
          <a:off x="18496495" y="6466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399" name="n_2aveValue【一般廃棄物処理施設】&#10;一人当たり有形固定資産（償却資産）額">
          <a:extLst>
            <a:ext uri="{FF2B5EF4-FFF2-40B4-BE49-F238E27FC236}">
              <a16:creationId xmlns:a16="http://schemas.microsoft.com/office/drawing/2014/main" id="{81380D31-F036-4A54-BF4E-1A847248DB1D}"/>
            </a:ext>
          </a:extLst>
        </xdr:cNvPr>
        <xdr:cNvSpPr txBox="1"/>
      </xdr:nvSpPr>
      <xdr:spPr>
        <a:xfrm>
          <a:off x="17734495" y="6475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400" name="n_3aveValue【一般廃棄物処理施設】&#10;一人当たり有形固定資産（償却資産）額">
          <a:extLst>
            <a:ext uri="{FF2B5EF4-FFF2-40B4-BE49-F238E27FC236}">
              <a16:creationId xmlns:a16="http://schemas.microsoft.com/office/drawing/2014/main" id="{A135F3F9-FF66-478B-A1B2-AF9ABA377366}"/>
            </a:ext>
          </a:extLst>
        </xdr:cNvPr>
        <xdr:cNvSpPr txBox="1"/>
      </xdr:nvSpPr>
      <xdr:spPr>
        <a:xfrm>
          <a:off x="16936935" y="6476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401" name="n_4aveValue【一般廃棄物処理施設】&#10;一人当たり有形固定資産（償却資産）額">
          <a:extLst>
            <a:ext uri="{FF2B5EF4-FFF2-40B4-BE49-F238E27FC236}">
              <a16:creationId xmlns:a16="http://schemas.microsoft.com/office/drawing/2014/main" id="{BE83BBBE-3453-4965-B01B-2C2D6CDB65EE}"/>
            </a:ext>
          </a:extLst>
        </xdr:cNvPr>
        <xdr:cNvSpPr txBox="1"/>
      </xdr:nvSpPr>
      <xdr:spPr>
        <a:xfrm>
          <a:off x="16162235" y="6463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152143</xdr:rowOff>
    </xdr:from>
    <xdr:ext cx="534377" cy="259045"/>
    <xdr:sp macro="" textlink="">
      <xdr:nvSpPr>
        <xdr:cNvPr id="402" name="n_1mainValue【一般廃棄物処理施設】&#10;一人当たり有形固定資産（償却資産）額">
          <a:extLst>
            <a:ext uri="{FF2B5EF4-FFF2-40B4-BE49-F238E27FC236}">
              <a16:creationId xmlns:a16="http://schemas.microsoft.com/office/drawing/2014/main" id="{D118E845-3014-46DC-9B31-F71C23F68B2A}"/>
            </a:ext>
          </a:extLst>
        </xdr:cNvPr>
        <xdr:cNvSpPr txBox="1"/>
      </xdr:nvSpPr>
      <xdr:spPr>
        <a:xfrm>
          <a:off x="18528811" y="685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152360</xdr:rowOff>
    </xdr:from>
    <xdr:ext cx="534377" cy="259045"/>
    <xdr:sp macro="" textlink="">
      <xdr:nvSpPr>
        <xdr:cNvPr id="403" name="n_2mainValue【一般廃棄物処理施設】&#10;一人当たり有形固定資産（償却資産）額">
          <a:extLst>
            <a:ext uri="{FF2B5EF4-FFF2-40B4-BE49-F238E27FC236}">
              <a16:creationId xmlns:a16="http://schemas.microsoft.com/office/drawing/2014/main" id="{AE0ED20D-B46A-4613-9363-F760EA0A3D3E}"/>
            </a:ext>
          </a:extLst>
        </xdr:cNvPr>
        <xdr:cNvSpPr txBox="1"/>
      </xdr:nvSpPr>
      <xdr:spPr>
        <a:xfrm>
          <a:off x="17766811" y="6857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152692</xdr:rowOff>
    </xdr:from>
    <xdr:ext cx="534377" cy="259045"/>
    <xdr:sp macro="" textlink="">
      <xdr:nvSpPr>
        <xdr:cNvPr id="404" name="n_3mainValue【一般廃棄物処理施設】&#10;一人当たり有形固定資産（償却資産）額">
          <a:extLst>
            <a:ext uri="{FF2B5EF4-FFF2-40B4-BE49-F238E27FC236}">
              <a16:creationId xmlns:a16="http://schemas.microsoft.com/office/drawing/2014/main" id="{BCFC2D13-C565-4B1D-AAE4-48BB2622C198}"/>
            </a:ext>
          </a:extLst>
        </xdr:cNvPr>
        <xdr:cNvSpPr txBox="1"/>
      </xdr:nvSpPr>
      <xdr:spPr>
        <a:xfrm>
          <a:off x="16969251" y="685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151713</xdr:rowOff>
    </xdr:from>
    <xdr:ext cx="534377" cy="259045"/>
    <xdr:sp macro="" textlink="">
      <xdr:nvSpPr>
        <xdr:cNvPr id="405" name="n_4mainValue【一般廃棄物処理施設】&#10;一人当たり有形固定資産（償却資産）額">
          <a:extLst>
            <a:ext uri="{FF2B5EF4-FFF2-40B4-BE49-F238E27FC236}">
              <a16:creationId xmlns:a16="http://schemas.microsoft.com/office/drawing/2014/main" id="{5789671F-D0AF-49B3-8741-D7B3F674F8CC}"/>
            </a:ext>
          </a:extLst>
        </xdr:cNvPr>
        <xdr:cNvSpPr txBox="1"/>
      </xdr:nvSpPr>
      <xdr:spPr>
        <a:xfrm>
          <a:off x="16194551" y="685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1430C317-DB4B-4220-8C74-AF9077033734}"/>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056F4A9A-D727-43E3-90CA-7967FFD1B1B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66F261E8-4E4E-4D2E-8A90-C937A357D2F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53D1CF40-81D6-493C-931E-2FA5094A7D1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19FB1549-F32E-4485-B4A9-28F28291534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5B5512C9-E80E-4D67-9B20-D4E003DD7ED2}"/>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451737D9-F3E0-4819-9DD5-299822E4C90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009A72D0-DBCD-43EE-AB3B-03BCB168EB3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6E50B7B6-6847-42A7-A74A-F8326FB6976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27A1DBCF-55CD-4B59-99DD-7AB0243CF6D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CC154A9C-E3FF-468B-8FC6-0CE4B180B0AC}"/>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a:extLst>
            <a:ext uri="{FF2B5EF4-FFF2-40B4-BE49-F238E27FC236}">
              <a16:creationId xmlns:a16="http://schemas.microsoft.com/office/drawing/2014/main" id="{3E90C4C5-5414-449A-A5F2-A6C3F04C3C64}"/>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a:extLst>
            <a:ext uri="{FF2B5EF4-FFF2-40B4-BE49-F238E27FC236}">
              <a16:creationId xmlns:a16="http://schemas.microsoft.com/office/drawing/2014/main" id="{DEDF9FE4-AB2E-45BE-8D0E-0EA8C0E9E237}"/>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a:extLst>
            <a:ext uri="{FF2B5EF4-FFF2-40B4-BE49-F238E27FC236}">
              <a16:creationId xmlns:a16="http://schemas.microsoft.com/office/drawing/2014/main" id="{3B711941-A3CA-4F68-B0F5-75428B6720A1}"/>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a:extLst>
            <a:ext uri="{FF2B5EF4-FFF2-40B4-BE49-F238E27FC236}">
              <a16:creationId xmlns:a16="http://schemas.microsoft.com/office/drawing/2014/main" id="{667F9859-1C43-4CCF-B30C-003B2362089E}"/>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a:extLst>
            <a:ext uri="{FF2B5EF4-FFF2-40B4-BE49-F238E27FC236}">
              <a16:creationId xmlns:a16="http://schemas.microsoft.com/office/drawing/2014/main" id="{53E48ED2-EF20-4B7E-9870-343D17545CFD}"/>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a:extLst>
            <a:ext uri="{FF2B5EF4-FFF2-40B4-BE49-F238E27FC236}">
              <a16:creationId xmlns:a16="http://schemas.microsoft.com/office/drawing/2014/main" id="{AD5DFB3C-B504-4264-B438-5FD6C62EBC75}"/>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a:extLst>
            <a:ext uri="{FF2B5EF4-FFF2-40B4-BE49-F238E27FC236}">
              <a16:creationId xmlns:a16="http://schemas.microsoft.com/office/drawing/2014/main" id="{6A3E9739-F38D-42A0-B896-BFAF97AE33A1}"/>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a:extLst>
            <a:ext uri="{FF2B5EF4-FFF2-40B4-BE49-F238E27FC236}">
              <a16:creationId xmlns:a16="http://schemas.microsoft.com/office/drawing/2014/main" id="{38BA69B6-E995-4397-BFAB-710CB5B24ACE}"/>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0352C010-7EBC-47CB-B07C-1709B38C6308}"/>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a:extLst>
            <a:ext uri="{FF2B5EF4-FFF2-40B4-BE49-F238E27FC236}">
              <a16:creationId xmlns:a16="http://schemas.microsoft.com/office/drawing/2014/main" id="{6A83952F-2C99-4769-8A65-F64D6C072A8F}"/>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保健センター・保健所】&#10;有形固定資産減価償却率グラフ枠">
          <a:extLst>
            <a:ext uri="{FF2B5EF4-FFF2-40B4-BE49-F238E27FC236}">
              <a16:creationId xmlns:a16="http://schemas.microsoft.com/office/drawing/2014/main" id="{D8693E19-761E-47FB-AE2B-07E1F97F755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428" name="直線コネクタ 427">
          <a:extLst>
            <a:ext uri="{FF2B5EF4-FFF2-40B4-BE49-F238E27FC236}">
              <a16:creationId xmlns:a16="http://schemas.microsoft.com/office/drawing/2014/main" id="{F7E54FA9-FA92-4650-8F69-F961416BCDA9}"/>
            </a:ext>
          </a:extLst>
        </xdr:cNvPr>
        <xdr:cNvCxnSpPr/>
      </xdr:nvCxnSpPr>
      <xdr:spPr>
        <a:xfrm flipV="1">
          <a:off x="14375764" y="928878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429" name="【保健センター・保健所】&#10;有形固定資産減価償却率最小値テキスト">
          <a:extLst>
            <a:ext uri="{FF2B5EF4-FFF2-40B4-BE49-F238E27FC236}">
              <a16:creationId xmlns:a16="http://schemas.microsoft.com/office/drawing/2014/main" id="{13681A7E-49FA-4680-B740-D246159738BB}"/>
            </a:ext>
          </a:extLst>
        </xdr:cNvPr>
        <xdr:cNvSpPr txBox="1"/>
      </xdr:nvSpPr>
      <xdr:spPr>
        <a:xfrm>
          <a:off x="14414500"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430" name="直線コネクタ 429">
          <a:extLst>
            <a:ext uri="{FF2B5EF4-FFF2-40B4-BE49-F238E27FC236}">
              <a16:creationId xmlns:a16="http://schemas.microsoft.com/office/drawing/2014/main" id="{9E60031E-4220-4DA2-8BC8-6A47974B4948}"/>
            </a:ext>
          </a:extLst>
        </xdr:cNvPr>
        <xdr:cNvCxnSpPr/>
      </xdr:nvCxnSpPr>
      <xdr:spPr>
        <a:xfrm>
          <a:off x="142875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431" name="【保健センター・保健所】&#10;有形固定資産減価償却率最大値テキスト">
          <a:extLst>
            <a:ext uri="{FF2B5EF4-FFF2-40B4-BE49-F238E27FC236}">
              <a16:creationId xmlns:a16="http://schemas.microsoft.com/office/drawing/2014/main" id="{480D4211-D3D5-44BE-953D-034CE5299AC6}"/>
            </a:ext>
          </a:extLst>
        </xdr:cNvPr>
        <xdr:cNvSpPr txBox="1"/>
      </xdr:nvSpPr>
      <xdr:spPr>
        <a:xfrm>
          <a:off x="14414500" y="906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432" name="直線コネクタ 431">
          <a:extLst>
            <a:ext uri="{FF2B5EF4-FFF2-40B4-BE49-F238E27FC236}">
              <a16:creationId xmlns:a16="http://schemas.microsoft.com/office/drawing/2014/main" id="{F72F419A-DF19-4728-85D2-E23FF4053FD7}"/>
            </a:ext>
          </a:extLst>
        </xdr:cNvPr>
        <xdr:cNvCxnSpPr/>
      </xdr:nvCxnSpPr>
      <xdr:spPr>
        <a:xfrm>
          <a:off x="14287500" y="928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126509</xdr:rowOff>
    </xdr:from>
    <xdr:ext cx="405111" cy="259045"/>
    <xdr:sp macro="" textlink="">
      <xdr:nvSpPr>
        <xdr:cNvPr id="433" name="【保健センター・保健所】&#10;有形固定資産減価償却率平均値テキスト">
          <a:extLst>
            <a:ext uri="{FF2B5EF4-FFF2-40B4-BE49-F238E27FC236}">
              <a16:creationId xmlns:a16="http://schemas.microsoft.com/office/drawing/2014/main" id="{238D13E6-7D01-480A-8CA3-0EE8113B5637}"/>
            </a:ext>
          </a:extLst>
        </xdr:cNvPr>
        <xdr:cNvSpPr txBox="1"/>
      </xdr:nvSpPr>
      <xdr:spPr>
        <a:xfrm>
          <a:off x="14414500" y="968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434" name="フローチャート: 判断 433">
          <a:extLst>
            <a:ext uri="{FF2B5EF4-FFF2-40B4-BE49-F238E27FC236}">
              <a16:creationId xmlns:a16="http://schemas.microsoft.com/office/drawing/2014/main" id="{799CACBF-6643-44C0-BD02-F46542F979CA}"/>
            </a:ext>
          </a:extLst>
        </xdr:cNvPr>
        <xdr:cNvSpPr/>
      </xdr:nvSpPr>
      <xdr:spPr>
        <a:xfrm>
          <a:off x="14325600" y="970356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435" name="フローチャート: 判断 434">
          <a:extLst>
            <a:ext uri="{FF2B5EF4-FFF2-40B4-BE49-F238E27FC236}">
              <a16:creationId xmlns:a16="http://schemas.microsoft.com/office/drawing/2014/main" id="{41CEE7B5-BD06-47C4-9A97-57F3A518F2A3}"/>
            </a:ext>
          </a:extLst>
        </xdr:cNvPr>
        <xdr:cNvSpPr/>
      </xdr:nvSpPr>
      <xdr:spPr>
        <a:xfrm>
          <a:off x="13578840" y="9678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436" name="フローチャート: 判断 435">
          <a:extLst>
            <a:ext uri="{FF2B5EF4-FFF2-40B4-BE49-F238E27FC236}">
              <a16:creationId xmlns:a16="http://schemas.microsoft.com/office/drawing/2014/main" id="{91D129E5-9DA0-4A98-9E67-970E2F74DD1F}"/>
            </a:ext>
          </a:extLst>
        </xdr:cNvPr>
        <xdr:cNvSpPr/>
      </xdr:nvSpPr>
      <xdr:spPr>
        <a:xfrm>
          <a:off x="12804140" y="96326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437" name="フローチャート: 判断 436">
          <a:extLst>
            <a:ext uri="{FF2B5EF4-FFF2-40B4-BE49-F238E27FC236}">
              <a16:creationId xmlns:a16="http://schemas.microsoft.com/office/drawing/2014/main" id="{02C1BB5E-32B4-4277-A447-A9AE1F66E1A8}"/>
            </a:ext>
          </a:extLst>
        </xdr:cNvPr>
        <xdr:cNvSpPr/>
      </xdr:nvSpPr>
      <xdr:spPr>
        <a:xfrm>
          <a:off x="12029440" y="96029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438" name="フローチャート: 判断 437">
          <a:extLst>
            <a:ext uri="{FF2B5EF4-FFF2-40B4-BE49-F238E27FC236}">
              <a16:creationId xmlns:a16="http://schemas.microsoft.com/office/drawing/2014/main" id="{9DE24B35-9FC7-4AE0-81EB-950A05C91C26}"/>
            </a:ext>
          </a:extLst>
        </xdr:cNvPr>
        <xdr:cNvSpPr/>
      </xdr:nvSpPr>
      <xdr:spPr>
        <a:xfrm>
          <a:off x="11231880" y="9556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0288E017-F9D9-4218-B94C-9EC157FDFA3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18D1A5D6-730C-48CB-AA2C-1B57913473B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76AD0154-B8A7-4F4D-83F3-245A65A7776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EDDBB656-1399-42C5-A000-DB4150DB879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5985629E-C3DA-4A31-9F73-345CAB9251D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70358</xdr:rowOff>
    </xdr:from>
    <xdr:to>
      <xdr:col>85</xdr:col>
      <xdr:colOff>177800</xdr:colOff>
      <xdr:row>58</xdr:row>
      <xdr:rowOff>508</xdr:rowOff>
    </xdr:to>
    <xdr:sp macro="" textlink="">
      <xdr:nvSpPr>
        <xdr:cNvPr id="444" name="楕円 443">
          <a:extLst>
            <a:ext uri="{FF2B5EF4-FFF2-40B4-BE49-F238E27FC236}">
              <a16:creationId xmlns:a16="http://schemas.microsoft.com/office/drawing/2014/main" id="{7B106DBF-FD8F-43BF-B644-E990201D2B78}"/>
            </a:ext>
          </a:extLst>
        </xdr:cNvPr>
        <xdr:cNvSpPr/>
      </xdr:nvSpPr>
      <xdr:spPr>
        <a:xfrm>
          <a:off x="14325600" y="962583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93235</xdr:rowOff>
    </xdr:from>
    <xdr:ext cx="405111" cy="259045"/>
    <xdr:sp macro="" textlink="">
      <xdr:nvSpPr>
        <xdr:cNvPr id="445" name="【保健センター・保健所】&#10;有形固定資産減価償却率該当値テキスト">
          <a:extLst>
            <a:ext uri="{FF2B5EF4-FFF2-40B4-BE49-F238E27FC236}">
              <a16:creationId xmlns:a16="http://schemas.microsoft.com/office/drawing/2014/main" id="{26830A47-FB23-454F-862F-DBAB4730F40A}"/>
            </a:ext>
          </a:extLst>
        </xdr:cNvPr>
        <xdr:cNvSpPr txBox="1"/>
      </xdr:nvSpPr>
      <xdr:spPr>
        <a:xfrm>
          <a:off x="14414500" y="948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13208</xdr:rowOff>
    </xdr:from>
    <xdr:to>
      <xdr:col>81</xdr:col>
      <xdr:colOff>101600</xdr:colOff>
      <xdr:row>57</xdr:row>
      <xdr:rowOff>114808</xdr:rowOff>
    </xdr:to>
    <xdr:sp macro="" textlink="">
      <xdr:nvSpPr>
        <xdr:cNvPr id="446" name="楕円 445">
          <a:extLst>
            <a:ext uri="{FF2B5EF4-FFF2-40B4-BE49-F238E27FC236}">
              <a16:creationId xmlns:a16="http://schemas.microsoft.com/office/drawing/2014/main" id="{977B989E-E151-4615-B59C-52D83568951F}"/>
            </a:ext>
          </a:extLst>
        </xdr:cNvPr>
        <xdr:cNvSpPr/>
      </xdr:nvSpPr>
      <xdr:spPr>
        <a:xfrm>
          <a:off x="13578840" y="956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64008</xdr:rowOff>
    </xdr:from>
    <xdr:to>
      <xdr:col>85</xdr:col>
      <xdr:colOff>127000</xdr:colOff>
      <xdr:row>57</xdr:row>
      <xdr:rowOff>121158</xdr:rowOff>
    </xdr:to>
    <xdr:cxnSp macro="">
      <xdr:nvCxnSpPr>
        <xdr:cNvPr id="447" name="直線コネクタ 446">
          <a:extLst>
            <a:ext uri="{FF2B5EF4-FFF2-40B4-BE49-F238E27FC236}">
              <a16:creationId xmlns:a16="http://schemas.microsoft.com/office/drawing/2014/main" id="{1380DD28-B9A2-4A28-A76B-88353A4EB57B}"/>
            </a:ext>
          </a:extLst>
        </xdr:cNvPr>
        <xdr:cNvCxnSpPr/>
      </xdr:nvCxnSpPr>
      <xdr:spPr>
        <a:xfrm>
          <a:off x="13629640" y="9619488"/>
          <a:ext cx="7467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129794</xdr:rowOff>
    </xdr:from>
    <xdr:to>
      <xdr:col>76</xdr:col>
      <xdr:colOff>165100</xdr:colOff>
      <xdr:row>57</xdr:row>
      <xdr:rowOff>59944</xdr:rowOff>
    </xdr:to>
    <xdr:sp macro="" textlink="">
      <xdr:nvSpPr>
        <xdr:cNvPr id="448" name="楕円 447">
          <a:extLst>
            <a:ext uri="{FF2B5EF4-FFF2-40B4-BE49-F238E27FC236}">
              <a16:creationId xmlns:a16="http://schemas.microsoft.com/office/drawing/2014/main" id="{2E72251C-A413-4F76-929B-2A163984225C}"/>
            </a:ext>
          </a:extLst>
        </xdr:cNvPr>
        <xdr:cNvSpPr/>
      </xdr:nvSpPr>
      <xdr:spPr>
        <a:xfrm>
          <a:off x="12804140" y="95176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9144</xdr:rowOff>
    </xdr:from>
    <xdr:to>
      <xdr:col>81</xdr:col>
      <xdr:colOff>50800</xdr:colOff>
      <xdr:row>57</xdr:row>
      <xdr:rowOff>64008</xdr:rowOff>
    </xdr:to>
    <xdr:cxnSp macro="">
      <xdr:nvCxnSpPr>
        <xdr:cNvPr id="449" name="直線コネクタ 448">
          <a:extLst>
            <a:ext uri="{FF2B5EF4-FFF2-40B4-BE49-F238E27FC236}">
              <a16:creationId xmlns:a16="http://schemas.microsoft.com/office/drawing/2014/main" id="{98C663DF-096C-4F80-89B1-A7981D798A82}"/>
            </a:ext>
          </a:extLst>
        </xdr:cNvPr>
        <xdr:cNvCxnSpPr/>
      </xdr:nvCxnSpPr>
      <xdr:spPr>
        <a:xfrm>
          <a:off x="12854940" y="9564624"/>
          <a:ext cx="7747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74930</xdr:rowOff>
    </xdr:from>
    <xdr:to>
      <xdr:col>72</xdr:col>
      <xdr:colOff>38100</xdr:colOff>
      <xdr:row>57</xdr:row>
      <xdr:rowOff>5080</xdr:rowOff>
    </xdr:to>
    <xdr:sp macro="" textlink="">
      <xdr:nvSpPr>
        <xdr:cNvPr id="450" name="楕円 449">
          <a:extLst>
            <a:ext uri="{FF2B5EF4-FFF2-40B4-BE49-F238E27FC236}">
              <a16:creationId xmlns:a16="http://schemas.microsoft.com/office/drawing/2014/main" id="{248C113E-6667-4054-BA89-9239D6436098}"/>
            </a:ext>
          </a:extLst>
        </xdr:cNvPr>
        <xdr:cNvSpPr/>
      </xdr:nvSpPr>
      <xdr:spPr>
        <a:xfrm>
          <a:off x="12029440" y="9462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125730</xdr:rowOff>
    </xdr:from>
    <xdr:to>
      <xdr:col>76</xdr:col>
      <xdr:colOff>114300</xdr:colOff>
      <xdr:row>57</xdr:row>
      <xdr:rowOff>9144</xdr:rowOff>
    </xdr:to>
    <xdr:cxnSp macro="">
      <xdr:nvCxnSpPr>
        <xdr:cNvPr id="451" name="直線コネクタ 450">
          <a:extLst>
            <a:ext uri="{FF2B5EF4-FFF2-40B4-BE49-F238E27FC236}">
              <a16:creationId xmlns:a16="http://schemas.microsoft.com/office/drawing/2014/main" id="{B96E8DC1-AB7F-4A3D-B49D-FEFDF9668CC2}"/>
            </a:ext>
          </a:extLst>
        </xdr:cNvPr>
        <xdr:cNvCxnSpPr/>
      </xdr:nvCxnSpPr>
      <xdr:spPr>
        <a:xfrm>
          <a:off x="12072620" y="9513570"/>
          <a:ext cx="78232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29210</xdr:rowOff>
    </xdr:from>
    <xdr:to>
      <xdr:col>67</xdr:col>
      <xdr:colOff>101600</xdr:colOff>
      <xdr:row>56</xdr:row>
      <xdr:rowOff>130810</xdr:rowOff>
    </xdr:to>
    <xdr:sp macro="" textlink="">
      <xdr:nvSpPr>
        <xdr:cNvPr id="452" name="楕円 451">
          <a:extLst>
            <a:ext uri="{FF2B5EF4-FFF2-40B4-BE49-F238E27FC236}">
              <a16:creationId xmlns:a16="http://schemas.microsoft.com/office/drawing/2014/main" id="{1DFA996C-F706-4504-ACB8-11892CDDC126}"/>
            </a:ext>
          </a:extLst>
        </xdr:cNvPr>
        <xdr:cNvSpPr/>
      </xdr:nvSpPr>
      <xdr:spPr>
        <a:xfrm>
          <a:off x="11231880" y="941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80010</xdr:rowOff>
    </xdr:from>
    <xdr:to>
      <xdr:col>71</xdr:col>
      <xdr:colOff>177800</xdr:colOff>
      <xdr:row>56</xdr:row>
      <xdr:rowOff>125730</xdr:rowOff>
    </xdr:to>
    <xdr:cxnSp macro="">
      <xdr:nvCxnSpPr>
        <xdr:cNvPr id="453" name="直線コネクタ 452">
          <a:extLst>
            <a:ext uri="{FF2B5EF4-FFF2-40B4-BE49-F238E27FC236}">
              <a16:creationId xmlns:a16="http://schemas.microsoft.com/office/drawing/2014/main" id="{B2D6F1DE-E915-4516-8B73-3B1656138534}"/>
            </a:ext>
          </a:extLst>
        </xdr:cNvPr>
        <xdr:cNvCxnSpPr/>
      </xdr:nvCxnSpPr>
      <xdr:spPr>
        <a:xfrm>
          <a:off x="11282680" y="9467850"/>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44213</xdr:rowOff>
    </xdr:from>
    <xdr:ext cx="405111" cy="259045"/>
    <xdr:sp macro="" textlink="">
      <xdr:nvSpPr>
        <xdr:cNvPr id="454" name="n_1aveValue【保健センター・保健所】&#10;有形固定資産減価償却率">
          <a:extLst>
            <a:ext uri="{FF2B5EF4-FFF2-40B4-BE49-F238E27FC236}">
              <a16:creationId xmlns:a16="http://schemas.microsoft.com/office/drawing/2014/main" id="{FAAA6B5A-136A-4F47-89ED-A30C74D5F8F0}"/>
            </a:ext>
          </a:extLst>
        </xdr:cNvPr>
        <xdr:cNvSpPr txBox="1"/>
      </xdr:nvSpPr>
      <xdr:spPr>
        <a:xfrm>
          <a:off x="13437244" y="9767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169943</xdr:rowOff>
    </xdr:from>
    <xdr:ext cx="405111" cy="259045"/>
    <xdr:sp macro="" textlink="">
      <xdr:nvSpPr>
        <xdr:cNvPr id="455" name="n_2aveValue【保健センター・保健所】&#10;有形固定資産減価償却率">
          <a:extLst>
            <a:ext uri="{FF2B5EF4-FFF2-40B4-BE49-F238E27FC236}">
              <a16:creationId xmlns:a16="http://schemas.microsoft.com/office/drawing/2014/main" id="{E63D39F8-F85E-42AE-816A-F5F5FF45E68F}"/>
            </a:ext>
          </a:extLst>
        </xdr:cNvPr>
        <xdr:cNvSpPr txBox="1"/>
      </xdr:nvSpPr>
      <xdr:spPr>
        <a:xfrm>
          <a:off x="12675244" y="9725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140225</xdr:rowOff>
    </xdr:from>
    <xdr:ext cx="405111" cy="259045"/>
    <xdr:sp macro="" textlink="">
      <xdr:nvSpPr>
        <xdr:cNvPr id="456" name="n_3aveValue【保健センター・保健所】&#10;有形固定資産減価償却率">
          <a:extLst>
            <a:ext uri="{FF2B5EF4-FFF2-40B4-BE49-F238E27FC236}">
              <a16:creationId xmlns:a16="http://schemas.microsoft.com/office/drawing/2014/main" id="{5A68F3CD-A3A6-4F5B-BB1C-7316251C722E}"/>
            </a:ext>
          </a:extLst>
        </xdr:cNvPr>
        <xdr:cNvSpPr txBox="1"/>
      </xdr:nvSpPr>
      <xdr:spPr>
        <a:xfrm>
          <a:off x="11900544" y="9695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89933</xdr:rowOff>
    </xdr:from>
    <xdr:ext cx="405111" cy="259045"/>
    <xdr:sp macro="" textlink="">
      <xdr:nvSpPr>
        <xdr:cNvPr id="457" name="n_4aveValue【保健センター・保健所】&#10;有形固定資産減価償却率">
          <a:extLst>
            <a:ext uri="{FF2B5EF4-FFF2-40B4-BE49-F238E27FC236}">
              <a16:creationId xmlns:a16="http://schemas.microsoft.com/office/drawing/2014/main" id="{3DDC989F-B4B4-48B8-B980-6E9B32B1E0E8}"/>
            </a:ext>
          </a:extLst>
        </xdr:cNvPr>
        <xdr:cNvSpPr txBox="1"/>
      </xdr:nvSpPr>
      <xdr:spPr>
        <a:xfrm>
          <a:off x="11102984" y="96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131335</xdr:rowOff>
    </xdr:from>
    <xdr:ext cx="405111" cy="259045"/>
    <xdr:sp macro="" textlink="">
      <xdr:nvSpPr>
        <xdr:cNvPr id="458" name="n_1mainValue【保健センター・保健所】&#10;有形固定資産減価償却率">
          <a:extLst>
            <a:ext uri="{FF2B5EF4-FFF2-40B4-BE49-F238E27FC236}">
              <a16:creationId xmlns:a16="http://schemas.microsoft.com/office/drawing/2014/main" id="{AD96C08E-63BC-490F-9CD2-57803248DFD5}"/>
            </a:ext>
          </a:extLst>
        </xdr:cNvPr>
        <xdr:cNvSpPr txBox="1"/>
      </xdr:nvSpPr>
      <xdr:spPr>
        <a:xfrm>
          <a:off x="13437244" y="935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76471</xdr:rowOff>
    </xdr:from>
    <xdr:ext cx="405111" cy="259045"/>
    <xdr:sp macro="" textlink="">
      <xdr:nvSpPr>
        <xdr:cNvPr id="459" name="n_2mainValue【保健センター・保健所】&#10;有形固定資産減価償却率">
          <a:extLst>
            <a:ext uri="{FF2B5EF4-FFF2-40B4-BE49-F238E27FC236}">
              <a16:creationId xmlns:a16="http://schemas.microsoft.com/office/drawing/2014/main" id="{AFD77C31-1171-451D-9AB1-D585853D1339}"/>
            </a:ext>
          </a:extLst>
        </xdr:cNvPr>
        <xdr:cNvSpPr txBox="1"/>
      </xdr:nvSpPr>
      <xdr:spPr>
        <a:xfrm>
          <a:off x="12675244" y="929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21607</xdr:rowOff>
    </xdr:from>
    <xdr:ext cx="405111" cy="259045"/>
    <xdr:sp macro="" textlink="">
      <xdr:nvSpPr>
        <xdr:cNvPr id="460" name="n_3mainValue【保健センター・保健所】&#10;有形固定資産減価償却率">
          <a:extLst>
            <a:ext uri="{FF2B5EF4-FFF2-40B4-BE49-F238E27FC236}">
              <a16:creationId xmlns:a16="http://schemas.microsoft.com/office/drawing/2014/main" id="{22413804-CF62-4655-9D1C-0B54771F1FD3}"/>
            </a:ext>
          </a:extLst>
        </xdr:cNvPr>
        <xdr:cNvSpPr txBox="1"/>
      </xdr:nvSpPr>
      <xdr:spPr>
        <a:xfrm>
          <a:off x="11900544" y="924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147337</xdr:rowOff>
    </xdr:from>
    <xdr:ext cx="405111" cy="259045"/>
    <xdr:sp macro="" textlink="">
      <xdr:nvSpPr>
        <xdr:cNvPr id="461" name="n_4mainValue【保健センター・保健所】&#10;有形固定資産減価償却率">
          <a:extLst>
            <a:ext uri="{FF2B5EF4-FFF2-40B4-BE49-F238E27FC236}">
              <a16:creationId xmlns:a16="http://schemas.microsoft.com/office/drawing/2014/main" id="{50F01446-EACD-4CB0-8446-CAC7DF6484ED}"/>
            </a:ext>
          </a:extLst>
        </xdr:cNvPr>
        <xdr:cNvSpPr txBox="1"/>
      </xdr:nvSpPr>
      <xdr:spPr>
        <a:xfrm>
          <a:off x="11102984" y="919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B2DD5EAF-B22D-4358-B883-BC30F1DFC26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2EAD85A2-AB5C-4E8E-99D1-A58373DECE5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222E6E82-3C6D-403A-AAEF-F4D1721CC47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CF83077C-2EEA-4EB4-92C6-C3FABE5343B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D7A6178B-6245-4A80-B519-812FC274959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409E1C8E-6C70-41F1-9EE2-BA5F58B5699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18C334D4-3319-4CEB-BFA5-A182B7D5B47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CE4EB8DA-66C3-4B8D-8B98-A54EF2C52C2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403A4421-ACC6-419F-A5A9-D0DB5C55705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4D993457-C0CB-4BD2-BDA2-6C992E1A372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2" name="直線コネクタ 471">
          <a:extLst>
            <a:ext uri="{FF2B5EF4-FFF2-40B4-BE49-F238E27FC236}">
              <a16:creationId xmlns:a16="http://schemas.microsoft.com/office/drawing/2014/main" id="{D58BB35A-3411-4493-897F-DE27FC2FE072}"/>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3" name="テキスト ボックス 472">
          <a:extLst>
            <a:ext uri="{FF2B5EF4-FFF2-40B4-BE49-F238E27FC236}">
              <a16:creationId xmlns:a16="http://schemas.microsoft.com/office/drawing/2014/main" id="{55C07DD1-62C1-45E0-851B-83AE49BE1C4B}"/>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4" name="直線コネクタ 473">
          <a:extLst>
            <a:ext uri="{FF2B5EF4-FFF2-40B4-BE49-F238E27FC236}">
              <a16:creationId xmlns:a16="http://schemas.microsoft.com/office/drawing/2014/main" id="{5BBC40A8-95CE-4FFF-B63F-5B09CD6D3A26}"/>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5" name="テキスト ボックス 474">
          <a:extLst>
            <a:ext uri="{FF2B5EF4-FFF2-40B4-BE49-F238E27FC236}">
              <a16:creationId xmlns:a16="http://schemas.microsoft.com/office/drawing/2014/main" id="{DF1E7181-AD6A-4D2C-83C3-B06E1FB050C8}"/>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6" name="直線コネクタ 475">
          <a:extLst>
            <a:ext uri="{FF2B5EF4-FFF2-40B4-BE49-F238E27FC236}">
              <a16:creationId xmlns:a16="http://schemas.microsoft.com/office/drawing/2014/main" id="{22F8EB7E-61F7-4CA7-BD00-7421EF9709A7}"/>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7" name="テキスト ボックス 476">
          <a:extLst>
            <a:ext uri="{FF2B5EF4-FFF2-40B4-BE49-F238E27FC236}">
              <a16:creationId xmlns:a16="http://schemas.microsoft.com/office/drawing/2014/main" id="{D9AB67D8-EDF6-4887-BBF5-AB5B8F45CC0C}"/>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8" name="直線コネクタ 477">
          <a:extLst>
            <a:ext uri="{FF2B5EF4-FFF2-40B4-BE49-F238E27FC236}">
              <a16:creationId xmlns:a16="http://schemas.microsoft.com/office/drawing/2014/main" id="{2C6CD5F2-786E-433F-A61A-E3C37E27BAB6}"/>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79" name="テキスト ボックス 478">
          <a:extLst>
            <a:ext uri="{FF2B5EF4-FFF2-40B4-BE49-F238E27FC236}">
              <a16:creationId xmlns:a16="http://schemas.microsoft.com/office/drawing/2014/main" id="{9D0C5852-BFE8-46BB-96AE-F1FB13214CC1}"/>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0" name="直線コネクタ 479">
          <a:extLst>
            <a:ext uri="{FF2B5EF4-FFF2-40B4-BE49-F238E27FC236}">
              <a16:creationId xmlns:a16="http://schemas.microsoft.com/office/drawing/2014/main" id="{E7DABED9-D62B-4CC7-B32B-3378F4D6BB39}"/>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1" name="テキスト ボックス 480">
          <a:extLst>
            <a:ext uri="{FF2B5EF4-FFF2-40B4-BE49-F238E27FC236}">
              <a16:creationId xmlns:a16="http://schemas.microsoft.com/office/drawing/2014/main" id="{E54CCEE1-DD8F-499D-95C6-984FA625BC56}"/>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2" name="直線コネクタ 481">
          <a:extLst>
            <a:ext uri="{FF2B5EF4-FFF2-40B4-BE49-F238E27FC236}">
              <a16:creationId xmlns:a16="http://schemas.microsoft.com/office/drawing/2014/main" id="{ABFFCB56-DBD9-4A87-A1A0-FB4D8D38072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3" name="テキスト ボックス 482">
          <a:extLst>
            <a:ext uri="{FF2B5EF4-FFF2-40B4-BE49-F238E27FC236}">
              <a16:creationId xmlns:a16="http://schemas.microsoft.com/office/drawing/2014/main" id="{1295C08C-FC58-4DF1-AB95-E672822C68A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4" name="【保健センター・保健所】&#10;一人当たり面積グラフ枠">
          <a:extLst>
            <a:ext uri="{FF2B5EF4-FFF2-40B4-BE49-F238E27FC236}">
              <a16:creationId xmlns:a16="http://schemas.microsoft.com/office/drawing/2014/main" id="{1C46A9B9-0B27-4613-8A77-C833EABFC55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485" name="直線コネクタ 484">
          <a:extLst>
            <a:ext uri="{FF2B5EF4-FFF2-40B4-BE49-F238E27FC236}">
              <a16:creationId xmlns:a16="http://schemas.microsoft.com/office/drawing/2014/main" id="{00AD450C-E3A3-493D-839D-9806126AC648}"/>
            </a:ext>
          </a:extLst>
        </xdr:cNvPr>
        <xdr:cNvCxnSpPr/>
      </xdr:nvCxnSpPr>
      <xdr:spPr>
        <a:xfrm flipV="1">
          <a:off x="19509104" y="9509760"/>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486" name="【保健センター・保健所】&#10;一人当たり面積最小値テキスト">
          <a:extLst>
            <a:ext uri="{FF2B5EF4-FFF2-40B4-BE49-F238E27FC236}">
              <a16:creationId xmlns:a16="http://schemas.microsoft.com/office/drawing/2014/main" id="{1FC9BB14-D3F3-415B-9D64-D0E38E46563F}"/>
            </a:ext>
          </a:extLst>
        </xdr:cNvPr>
        <xdr:cNvSpPr txBox="1"/>
      </xdr:nvSpPr>
      <xdr:spPr>
        <a:xfrm>
          <a:off x="19547840"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487" name="直線コネクタ 486">
          <a:extLst>
            <a:ext uri="{FF2B5EF4-FFF2-40B4-BE49-F238E27FC236}">
              <a16:creationId xmlns:a16="http://schemas.microsoft.com/office/drawing/2014/main" id="{0DF371AB-00A7-403A-8005-6C5C9C3280A9}"/>
            </a:ext>
          </a:extLst>
        </xdr:cNvPr>
        <xdr:cNvCxnSpPr/>
      </xdr:nvCxnSpPr>
      <xdr:spPr>
        <a:xfrm>
          <a:off x="19443700" y="1068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488" name="【保健センター・保健所】&#10;一人当たり面積最大値テキスト">
          <a:extLst>
            <a:ext uri="{FF2B5EF4-FFF2-40B4-BE49-F238E27FC236}">
              <a16:creationId xmlns:a16="http://schemas.microsoft.com/office/drawing/2014/main" id="{782FC9F3-14D4-4B26-88D6-65A3FBFB742A}"/>
            </a:ext>
          </a:extLst>
        </xdr:cNvPr>
        <xdr:cNvSpPr txBox="1"/>
      </xdr:nvSpPr>
      <xdr:spPr>
        <a:xfrm>
          <a:off x="1954784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489" name="直線コネクタ 488">
          <a:extLst>
            <a:ext uri="{FF2B5EF4-FFF2-40B4-BE49-F238E27FC236}">
              <a16:creationId xmlns:a16="http://schemas.microsoft.com/office/drawing/2014/main" id="{42773142-32CA-4B57-8E17-0664E75E720F}"/>
            </a:ext>
          </a:extLst>
        </xdr:cNvPr>
        <xdr:cNvCxnSpPr/>
      </xdr:nvCxnSpPr>
      <xdr:spPr>
        <a:xfrm>
          <a:off x="1944370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167657</xdr:rowOff>
    </xdr:from>
    <xdr:ext cx="469744" cy="259045"/>
    <xdr:sp macro="" textlink="">
      <xdr:nvSpPr>
        <xdr:cNvPr id="490" name="【保健センター・保健所】&#10;一人当たり面積平均値テキスト">
          <a:extLst>
            <a:ext uri="{FF2B5EF4-FFF2-40B4-BE49-F238E27FC236}">
              <a16:creationId xmlns:a16="http://schemas.microsoft.com/office/drawing/2014/main" id="{45802483-DA77-45A4-9B5C-65642CD21BD6}"/>
            </a:ext>
          </a:extLst>
        </xdr:cNvPr>
        <xdr:cNvSpPr txBox="1"/>
      </xdr:nvSpPr>
      <xdr:spPr>
        <a:xfrm>
          <a:off x="19547840" y="10393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491" name="フローチャート: 判断 490">
          <a:extLst>
            <a:ext uri="{FF2B5EF4-FFF2-40B4-BE49-F238E27FC236}">
              <a16:creationId xmlns:a16="http://schemas.microsoft.com/office/drawing/2014/main" id="{8A2DC608-6353-4FCB-BEAC-20CC659CD136}"/>
            </a:ext>
          </a:extLst>
        </xdr:cNvPr>
        <xdr:cNvSpPr/>
      </xdr:nvSpPr>
      <xdr:spPr>
        <a:xfrm>
          <a:off x="1945894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492" name="フローチャート: 判断 491">
          <a:extLst>
            <a:ext uri="{FF2B5EF4-FFF2-40B4-BE49-F238E27FC236}">
              <a16:creationId xmlns:a16="http://schemas.microsoft.com/office/drawing/2014/main" id="{570265C6-7899-4BDB-A3F0-105659C6AF03}"/>
            </a:ext>
          </a:extLst>
        </xdr:cNvPr>
        <xdr:cNvSpPr/>
      </xdr:nvSpPr>
      <xdr:spPr>
        <a:xfrm>
          <a:off x="18735040" y="10415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493" name="フローチャート: 判断 492">
          <a:extLst>
            <a:ext uri="{FF2B5EF4-FFF2-40B4-BE49-F238E27FC236}">
              <a16:creationId xmlns:a16="http://schemas.microsoft.com/office/drawing/2014/main" id="{7251B92F-580A-4396-BC0F-D261B70B6CC0}"/>
            </a:ext>
          </a:extLst>
        </xdr:cNvPr>
        <xdr:cNvSpPr/>
      </xdr:nvSpPr>
      <xdr:spPr>
        <a:xfrm>
          <a:off x="1793748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494" name="フローチャート: 判断 493">
          <a:extLst>
            <a:ext uri="{FF2B5EF4-FFF2-40B4-BE49-F238E27FC236}">
              <a16:creationId xmlns:a16="http://schemas.microsoft.com/office/drawing/2014/main" id="{B36C639E-94B5-4A56-911C-028FDBB76B83}"/>
            </a:ext>
          </a:extLst>
        </xdr:cNvPr>
        <xdr:cNvSpPr/>
      </xdr:nvSpPr>
      <xdr:spPr>
        <a:xfrm>
          <a:off x="1716278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495" name="フローチャート: 判断 494">
          <a:extLst>
            <a:ext uri="{FF2B5EF4-FFF2-40B4-BE49-F238E27FC236}">
              <a16:creationId xmlns:a16="http://schemas.microsoft.com/office/drawing/2014/main" id="{B7C91BD2-9537-4D11-BAEE-0E9D9205E24D}"/>
            </a:ext>
          </a:extLst>
        </xdr:cNvPr>
        <xdr:cNvSpPr/>
      </xdr:nvSpPr>
      <xdr:spPr>
        <a:xfrm>
          <a:off x="16388080" y="10396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CC72E55E-B30F-40A8-8F83-D98809049FE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FDA97906-2D93-418C-8C42-DCD45BDE2917}"/>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A2E985DF-24EB-43FB-BFA1-F07511B63DEC}"/>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AA2B13D0-CE02-4C79-9FE2-5453390324E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D0FAE723-D868-4565-B853-7401534FD50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2540</xdr:rowOff>
    </xdr:from>
    <xdr:to>
      <xdr:col>116</xdr:col>
      <xdr:colOff>114300</xdr:colOff>
      <xdr:row>61</xdr:row>
      <xdr:rowOff>104140</xdr:rowOff>
    </xdr:to>
    <xdr:sp macro="" textlink="">
      <xdr:nvSpPr>
        <xdr:cNvPr id="501" name="楕円 500">
          <a:extLst>
            <a:ext uri="{FF2B5EF4-FFF2-40B4-BE49-F238E27FC236}">
              <a16:creationId xmlns:a16="http://schemas.microsoft.com/office/drawing/2014/main" id="{B20A6014-F5B3-4693-8A7B-7A0006AD2F96}"/>
            </a:ext>
          </a:extLst>
        </xdr:cNvPr>
        <xdr:cNvSpPr/>
      </xdr:nvSpPr>
      <xdr:spPr>
        <a:xfrm>
          <a:off x="1945894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25417</xdr:rowOff>
    </xdr:from>
    <xdr:ext cx="469744" cy="259045"/>
    <xdr:sp macro="" textlink="">
      <xdr:nvSpPr>
        <xdr:cNvPr id="502" name="【保健センター・保健所】&#10;一人当たり面積該当値テキスト">
          <a:extLst>
            <a:ext uri="{FF2B5EF4-FFF2-40B4-BE49-F238E27FC236}">
              <a16:creationId xmlns:a16="http://schemas.microsoft.com/office/drawing/2014/main" id="{CDD00567-1A4D-4CF1-BA60-7A16D2C65EC5}"/>
            </a:ext>
          </a:extLst>
        </xdr:cNvPr>
        <xdr:cNvSpPr txBox="1"/>
      </xdr:nvSpPr>
      <xdr:spPr>
        <a:xfrm>
          <a:off x="19547840" y="1008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2540</xdr:rowOff>
    </xdr:from>
    <xdr:to>
      <xdr:col>112</xdr:col>
      <xdr:colOff>38100</xdr:colOff>
      <xdr:row>61</xdr:row>
      <xdr:rowOff>104140</xdr:rowOff>
    </xdr:to>
    <xdr:sp macro="" textlink="">
      <xdr:nvSpPr>
        <xdr:cNvPr id="503" name="楕円 502">
          <a:extLst>
            <a:ext uri="{FF2B5EF4-FFF2-40B4-BE49-F238E27FC236}">
              <a16:creationId xmlns:a16="http://schemas.microsoft.com/office/drawing/2014/main" id="{8C73726B-87B3-442A-9706-C713A269ABF6}"/>
            </a:ext>
          </a:extLst>
        </xdr:cNvPr>
        <xdr:cNvSpPr/>
      </xdr:nvSpPr>
      <xdr:spPr>
        <a:xfrm>
          <a:off x="18735040" y="102285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53340</xdr:rowOff>
    </xdr:from>
    <xdr:to>
      <xdr:col>116</xdr:col>
      <xdr:colOff>63500</xdr:colOff>
      <xdr:row>61</xdr:row>
      <xdr:rowOff>53340</xdr:rowOff>
    </xdr:to>
    <xdr:cxnSp macro="">
      <xdr:nvCxnSpPr>
        <xdr:cNvPr id="504" name="直線コネクタ 503">
          <a:extLst>
            <a:ext uri="{FF2B5EF4-FFF2-40B4-BE49-F238E27FC236}">
              <a16:creationId xmlns:a16="http://schemas.microsoft.com/office/drawing/2014/main" id="{48A9B6D3-C71C-478F-BB4B-050689D2C5FA}"/>
            </a:ext>
          </a:extLst>
        </xdr:cNvPr>
        <xdr:cNvCxnSpPr/>
      </xdr:nvCxnSpPr>
      <xdr:spPr>
        <a:xfrm>
          <a:off x="18778220" y="1027938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2540</xdr:rowOff>
    </xdr:from>
    <xdr:to>
      <xdr:col>107</xdr:col>
      <xdr:colOff>101600</xdr:colOff>
      <xdr:row>61</xdr:row>
      <xdr:rowOff>104140</xdr:rowOff>
    </xdr:to>
    <xdr:sp macro="" textlink="">
      <xdr:nvSpPr>
        <xdr:cNvPr id="505" name="楕円 504">
          <a:extLst>
            <a:ext uri="{FF2B5EF4-FFF2-40B4-BE49-F238E27FC236}">
              <a16:creationId xmlns:a16="http://schemas.microsoft.com/office/drawing/2014/main" id="{9E2142A6-2EF6-47D4-A221-AA45ED45A18D}"/>
            </a:ext>
          </a:extLst>
        </xdr:cNvPr>
        <xdr:cNvSpPr/>
      </xdr:nvSpPr>
      <xdr:spPr>
        <a:xfrm>
          <a:off x="1793748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53340</xdr:rowOff>
    </xdr:from>
    <xdr:to>
      <xdr:col>111</xdr:col>
      <xdr:colOff>177800</xdr:colOff>
      <xdr:row>61</xdr:row>
      <xdr:rowOff>53340</xdr:rowOff>
    </xdr:to>
    <xdr:cxnSp macro="">
      <xdr:nvCxnSpPr>
        <xdr:cNvPr id="506" name="直線コネクタ 505">
          <a:extLst>
            <a:ext uri="{FF2B5EF4-FFF2-40B4-BE49-F238E27FC236}">
              <a16:creationId xmlns:a16="http://schemas.microsoft.com/office/drawing/2014/main" id="{5D31F3F6-6A2B-4004-A6E9-89C4251EC6BD}"/>
            </a:ext>
          </a:extLst>
        </xdr:cNvPr>
        <xdr:cNvCxnSpPr/>
      </xdr:nvCxnSpPr>
      <xdr:spPr>
        <a:xfrm>
          <a:off x="17988280" y="102793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2540</xdr:rowOff>
    </xdr:from>
    <xdr:to>
      <xdr:col>102</xdr:col>
      <xdr:colOff>165100</xdr:colOff>
      <xdr:row>61</xdr:row>
      <xdr:rowOff>104140</xdr:rowOff>
    </xdr:to>
    <xdr:sp macro="" textlink="">
      <xdr:nvSpPr>
        <xdr:cNvPr id="507" name="楕円 506">
          <a:extLst>
            <a:ext uri="{FF2B5EF4-FFF2-40B4-BE49-F238E27FC236}">
              <a16:creationId xmlns:a16="http://schemas.microsoft.com/office/drawing/2014/main" id="{7D6EDDB0-840F-44EA-B558-A9B04D985888}"/>
            </a:ext>
          </a:extLst>
        </xdr:cNvPr>
        <xdr:cNvSpPr/>
      </xdr:nvSpPr>
      <xdr:spPr>
        <a:xfrm>
          <a:off x="1716278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53340</xdr:rowOff>
    </xdr:from>
    <xdr:to>
      <xdr:col>107</xdr:col>
      <xdr:colOff>50800</xdr:colOff>
      <xdr:row>61</xdr:row>
      <xdr:rowOff>53340</xdr:rowOff>
    </xdr:to>
    <xdr:cxnSp macro="">
      <xdr:nvCxnSpPr>
        <xdr:cNvPr id="508" name="直線コネクタ 507">
          <a:extLst>
            <a:ext uri="{FF2B5EF4-FFF2-40B4-BE49-F238E27FC236}">
              <a16:creationId xmlns:a16="http://schemas.microsoft.com/office/drawing/2014/main" id="{94284AB7-8C33-4A32-A880-C9BD65D31AAB}"/>
            </a:ext>
          </a:extLst>
        </xdr:cNvPr>
        <xdr:cNvCxnSpPr/>
      </xdr:nvCxnSpPr>
      <xdr:spPr>
        <a:xfrm>
          <a:off x="17213580" y="102793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170180</xdr:rowOff>
    </xdr:from>
    <xdr:to>
      <xdr:col>98</xdr:col>
      <xdr:colOff>38100</xdr:colOff>
      <xdr:row>61</xdr:row>
      <xdr:rowOff>100330</xdr:rowOff>
    </xdr:to>
    <xdr:sp macro="" textlink="">
      <xdr:nvSpPr>
        <xdr:cNvPr id="509" name="楕円 508">
          <a:extLst>
            <a:ext uri="{FF2B5EF4-FFF2-40B4-BE49-F238E27FC236}">
              <a16:creationId xmlns:a16="http://schemas.microsoft.com/office/drawing/2014/main" id="{0202E3D3-4CDE-4FDF-AFEA-D6D48F7CC269}"/>
            </a:ext>
          </a:extLst>
        </xdr:cNvPr>
        <xdr:cNvSpPr/>
      </xdr:nvSpPr>
      <xdr:spPr>
        <a:xfrm>
          <a:off x="16388080" y="10228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49530</xdr:rowOff>
    </xdr:from>
    <xdr:to>
      <xdr:col>102</xdr:col>
      <xdr:colOff>114300</xdr:colOff>
      <xdr:row>61</xdr:row>
      <xdr:rowOff>53340</xdr:rowOff>
    </xdr:to>
    <xdr:cxnSp macro="">
      <xdr:nvCxnSpPr>
        <xdr:cNvPr id="510" name="直線コネクタ 509">
          <a:extLst>
            <a:ext uri="{FF2B5EF4-FFF2-40B4-BE49-F238E27FC236}">
              <a16:creationId xmlns:a16="http://schemas.microsoft.com/office/drawing/2014/main" id="{E9E6A4CA-FF48-4072-9AB6-DA0BD953E416}"/>
            </a:ext>
          </a:extLst>
        </xdr:cNvPr>
        <xdr:cNvCxnSpPr/>
      </xdr:nvCxnSpPr>
      <xdr:spPr>
        <a:xfrm>
          <a:off x="16431260" y="1027557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114317</xdr:rowOff>
    </xdr:from>
    <xdr:ext cx="469744" cy="259045"/>
    <xdr:sp macro="" textlink="">
      <xdr:nvSpPr>
        <xdr:cNvPr id="511" name="n_1aveValue【保健センター・保健所】&#10;一人当たり面積">
          <a:extLst>
            <a:ext uri="{FF2B5EF4-FFF2-40B4-BE49-F238E27FC236}">
              <a16:creationId xmlns:a16="http://schemas.microsoft.com/office/drawing/2014/main" id="{BD42644D-8E83-4972-A87A-D6B42805EB30}"/>
            </a:ext>
          </a:extLst>
        </xdr:cNvPr>
        <xdr:cNvSpPr txBox="1"/>
      </xdr:nvSpPr>
      <xdr:spPr>
        <a:xfrm>
          <a:off x="18561127" y="1050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114317</xdr:rowOff>
    </xdr:from>
    <xdr:ext cx="469744" cy="259045"/>
    <xdr:sp macro="" textlink="">
      <xdr:nvSpPr>
        <xdr:cNvPr id="512" name="n_2aveValue【保健センター・保健所】&#10;一人当たり面積">
          <a:extLst>
            <a:ext uri="{FF2B5EF4-FFF2-40B4-BE49-F238E27FC236}">
              <a16:creationId xmlns:a16="http://schemas.microsoft.com/office/drawing/2014/main" id="{0CCFD8D5-662D-4B36-A37E-A33B4CF0ACA4}"/>
            </a:ext>
          </a:extLst>
        </xdr:cNvPr>
        <xdr:cNvSpPr txBox="1"/>
      </xdr:nvSpPr>
      <xdr:spPr>
        <a:xfrm>
          <a:off x="17776267" y="1050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513" name="n_3aveValue【保健センター・保健所】&#10;一人当たり面積">
          <a:extLst>
            <a:ext uri="{FF2B5EF4-FFF2-40B4-BE49-F238E27FC236}">
              <a16:creationId xmlns:a16="http://schemas.microsoft.com/office/drawing/2014/main" id="{2502D012-EA89-44F5-80B9-AE88B7DC2DA5}"/>
            </a:ext>
          </a:extLst>
        </xdr:cNvPr>
        <xdr:cNvSpPr txBox="1"/>
      </xdr:nvSpPr>
      <xdr:spPr>
        <a:xfrm>
          <a:off x="1700156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514" name="n_4aveValue【保健センター・保健所】&#10;一人当たり面積">
          <a:extLst>
            <a:ext uri="{FF2B5EF4-FFF2-40B4-BE49-F238E27FC236}">
              <a16:creationId xmlns:a16="http://schemas.microsoft.com/office/drawing/2014/main" id="{3E55F914-CB48-48F6-A28D-625AE4192635}"/>
            </a:ext>
          </a:extLst>
        </xdr:cNvPr>
        <xdr:cNvSpPr txBox="1"/>
      </xdr:nvSpPr>
      <xdr:spPr>
        <a:xfrm>
          <a:off x="16226867" y="1048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120667</xdr:rowOff>
    </xdr:from>
    <xdr:ext cx="469744" cy="259045"/>
    <xdr:sp macro="" textlink="">
      <xdr:nvSpPr>
        <xdr:cNvPr id="515" name="n_1mainValue【保健センター・保健所】&#10;一人当たり面積">
          <a:extLst>
            <a:ext uri="{FF2B5EF4-FFF2-40B4-BE49-F238E27FC236}">
              <a16:creationId xmlns:a16="http://schemas.microsoft.com/office/drawing/2014/main" id="{793A4270-A1EE-409E-8092-00B540C0CA1A}"/>
            </a:ext>
          </a:extLst>
        </xdr:cNvPr>
        <xdr:cNvSpPr txBox="1"/>
      </xdr:nvSpPr>
      <xdr:spPr>
        <a:xfrm>
          <a:off x="1856112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120667</xdr:rowOff>
    </xdr:from>
    <xdr:ext cx="469744" cy="259045"/>
    <xdr:sp macro="" textlink="">
      <xdr:nvSpPr>
        <xdr:cNvPr id="516" name="n_2mainValue【保健センター・保健所】&#10;一人当たり面積">
          <a:extLst>
            <a:ext uri="{FF2B5EF4-FFF2-40B4-BE49-F238E27FC236}">
              <a16:creationId xmlns:a16="http://schemas.microsoft.com/office/drawing/2014/main" id="{3721A324-EAB4-4BD9-A5F6-63D665168E4B}"/>
            </a:ext>
          </a:extLst>
        </xdr:cNvPr>
        <xdr:cNvSpPr txBox="1"/>
      </xdr:nvSpPr>
      <xdr:spPr>
        <a:xfrm>
          <a:off x="1777626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120667</xdr:rowOff>
    </xdr:from>
    <xdr:ext cx="469744" cy="259045"/>
    <xdr:sp macro="" textlink="">
      <xdr:nvSpPr>
        <xdr:cNvPr id="517" name="n_3mainValue【保健センター・保健所】&#10;一人当たり面積">
          <a:extLst>
            <a:ext uri="{FF2B5EF4-FFF2-40B4-BE49-F238E27FC236}">
              <a16:creationId xmlns:a16="http://schemas.microsoft.com/office/drawing/2014/main" id="{C7F6C87D-048B-44A9-9936-FF3B4AC32EEB}"/>
            </a:ext>
          </a:extLst>
        </xdr:cNvPr>
        <xdr:cNvSpPr txBox="1"/>
      </xdr:nvSpPr>
      <xdr:spPr>
        <a:xfrm>
          <a:off x="1700156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116857</xdr:rowOff>
    </xdr:from>
    <xdr:ext cx="469744" cy="259045"/>
    <xdr:sp macro="" textlink="">
      <xdr:nvSpPr>
        <xdr:cNvPr id="518" name="n_4mainValue【保健センター・保健所】&#10;一人当たり面積">
          <a:extLst>
            <a:ext uri="{FF2B5EF4-FFF2-40B4-BE49-F238E27FC236}">
              <a16:creationId xmlns:a16="http://schemas.microsoft.com/office/drawing/2014/main" id="{27EE9774-428F-4DCF-9FE3-08E5A8C56CC7}"/>
            </a:ext>
          </a:extLst>
        </xdr:cNvPr>
        <xdr:cNvSpPr txBox="1"/>
      </xdr:nvSpPr>
      <xdr:spPr>
        <a:xfrm>
          <a:off x="1622686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9" name="正方形/長方形 518">
          <a:extLst>
            <a:ext uri="{FF2B5EF4-FFF2-40B4-BE49-F238E27FC236}">
              <a16:creationId xmlns:a16="http://schemas.microsoft.com/office/drawing/2014/main" id="{ECB8EC3D-6280-4F9A-80B8-41718AB2478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0" name="正方形/長方形 519">
          <a:extLst>
            <a:ext uri="{FF2B5EF4-FFF2-40B4-BE49-F238E27FC236}">
              <a16:creationId xmlns:a16="http://schemas.microsoft.com/office/drawing/2014/main" id="{DE43590B-3B9F-444E-8137-0AA37465EA6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1" name="正方形/長方形 520">
          <a:extLst>
            <a:ext uri="{FF2B5EF4-FFF2-40B4-BE49-F238E27FC236}">
              <a16:creationId xmlns:a16="http://schemas.microsoft.com/office/drawing/2014/main" id="{34F6CC8D-F0C7-46CA-9FB0-5D9A28F2E4A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2" name="正方形/長方形 521">
          <a:extLst>
            <a:ext uri="{FF2B5EF4-FFF2-40B4-BE49-F238E27FC236}">
              <a16:creationId xmlns:a16="http://schemas.microsoft.com/office/drawing/2014/main" id="{6EB9B853-3177-4C00-8D8D-9E5BF549B19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3" name="正方形/長方形 522">
          <a:extLst>
            <a:ext uri="{FF2B5EF4-FFF2-40B4-BE49-F238E27FC236}">
              <a16:creationId xmlns:a16="http://schemas.microsoft.com/office/drawing/2014/main" id="{E37B0941-FF48-4A86-A1B9-ECB13B2CA8D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4" name="正方形/長方形 523">
          <a:extLst>
            <a:ext uri="{FF2B5EF4-FFF2-40B4-BE49-F238E27FC236}">
              <a16:creationId xmlns:a16="http://schemas.microsoft.com/office/drawing/2014/main" id="{FAF2F0F8-3925-4DE9-9823-AFC34128991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5" name="正方形/長方形 524">
          <a:extLst>
            <a:ext uri="{FF2B5EF4-FFF2-40B4-BE49-F238E27FC236}">
              <a16:creationId xmlns:a16="http://schemas.microsoft.com/office/drawing/2014/main" id="{95514954-0816-434A-973C-08D1FAE9685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6" name="正方形/長方形 525">
          <a:extLst>
            <a:ext uri="{FF2B5EF4-FFF2-40B4-BE49-F238E27FC236}">
              <a16:creationId xmlns:a16="http://schemas.microsoft.com/office/drawing/2014/main" id="{7AB9ACB7-6D3E-417F-9D27-76268D675E67}"/>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7" name="正方形/長方形 526">
          <a:extLst>
            <a:ext uri="{FF2B5EF4-FFF2-40B4-BE49-F238E27FC236}">
              <a16:creationId xmlns:a16="http://schemas.microsoft.com/office/drawing/2014/main" id="{BD373F1A-B151-41CE-9472-B7751D7D699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28" name="正方形/長方形 527">
          <a:extLst>
            <a:ext uri="{FF2B5EF4-FFF2-40B4-BE49-F238E27FC236}">
              <a16:creationId xmlns:a16="http://schemas.microsoft.com/office/drawing/2014/main" id="{7E0E2D69-6C95-4C9D-8670-DDAA7B19346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29" name="正方形/長方形 528">
          <a:extLst>
            <a:ext uri="{FF2B5EF4-FFF2-40B4-BE49-F238E27FC236}">
              <a16:creationId xmlns:a16="http://schemas.microsoft.com/office/drawing/2014/main" id="{A61349EF-C185-4452-ADF0-EF3BB4556E0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0" name="正方形/長方形 529">
          <a:extLst>
            <a:ext uri="{FF2B5EF4-FFF2-40B4-BE49-F238E27FC236}">
              <a16:creationId xmlns:a16="http://schemas.microsoft.com/office/drawing/2014/main" id="{F48B03DC-3050-4465-9F85-3E42FA28244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1" name="正方形/長方形 530">
          <a:extLst>
            <a:ext uri="{FF2B5EF4-FFF2-40B4-BE49-F238E27FC236}">
              <a16:creationId xmlns:a16="http://schemas.microsoft.com/office/drawing/2014/main" id="{F8074246-9492-43D8-83FC-95C97A11EC4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2" name="正方形/長方形 531">
          <a:extLst>
            <a:ext uri="{FF2B5EF4-FFF2-40B4-BE49-F238E27FC236}">
              <a16:creationId xmlns:a16="http://schemas.microsoft.com/office/drawing/2014/main" id="{3605AFE1-3A65-48EC-9FC6-753CE4CC8C5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3" name="正方形/長方形 532">
          <a:extLst>
            <a:ext uri="{FF2B5EF4-FFF2-40B4-BE49-F238E27FC236}">
              <a16:creationId xmlns:a16="http://schemas.microsoft.com/office/drawing/2014/main" id="{125812CC-3FA5-43D8-81C4-1541E624928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4" name="正方形/長方形 533">
          <a:extLst>
            <a:ext uri="{FF2B5EF4-FFF2-40B4-BE49-F238E27FC236}">
              <a16:creationId xmlns:a16="http://schemas.microsoft.com/office/drawing/2014/main" id="{1CB7A57B-80B7-442E-ABD5-F094B02C6E76}"/>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5" name="正方形/長方形 534">
          <a:extLst>
            <a:ext uri="{FF2B5EF4-FFF2-40B4-BE49-F238E27FC236}">
              <a16:creationId xmlns:a16="http://schemas.microsoft.com/office/drawing/2014/main" id="{9483325F-448C-4C83-81FA-142A94479D8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6" name="正方形/長方形 535">
          <a:extLst>
            <a:ext uri="{FF2B5EF4-FFF2-40B4-BE49-F238E27FC236}">
              <a16:creationId xmlns:a16="http://schemas.microsoft.com/office/drawing/2014/main" id="{242FDB0F-BA04-4DC8-A4D3-8DB265E18FE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7" name="正方形/長方形 536">
          <a:extLst>
            <a:ext uri="{FF2B5EF4-FFF2-40B4-BE49-F238E27FC236}">
              <a16:creationId xmlns:a16="http://schemas.microsoft.com/office/drawing/2014/main" id="{6C0FE05E-65EB-47BC-A537-53187911D16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8" name="正方形/長方形 537">
          <a:extLst>
            <a:ext uri="{FF2B5EF4-FFF2-40B4-BE49-F238E27FC236}">
              <a16:creationId xmlns:a16="http://schemas.microsoft.com/office/drawing/2014/main" id="{F0A1AE50-37E4-4D58-8239-B6696AA4042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9" name="正方形/長方形 538">
          <a:extLst>
            <a:ext uri="{FF2B5EF4-FFF2-40B4-BE49-F238E27FC236}">
              <a16:creationId xmlns:a16="http://schemas.microsoft.com/office/drawing/2014/main" id="{24460004-F398-4727-A992-3F82F2B409D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0" name="正方形/長方形 539">
          <a:extLst>
            <a:ext uri="{FF2B5EF4-FFF2-40B4-BE49-F238E27FC236}">
              <a16:creationId xmlns:a16="http://schemas.microsoft.com/office/drawing/2014/main" id="{15DCACEA-CD1C-4D10-BC3D-91165EEFB7C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1" name="正方形/長方形 540">
          <a:extLst>
            <a:ext uri="{FF2B5EF4-FFF2-40B4-BE49-F238E27FC236}">
              <a16:creationId xmlns:a16="http://schemas.microsoft.com/office/drawing/2014/main" id="{5F84C28D-03F1-4625-9EB0-EFE4F3F0AB7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2" name="正方形/長方形 541">
          <a:extLst>
            <a:ext uri="{FF2B5EF4-FFF2-40B4-BE49-F238E27FC236}">
              <a16:creationId xmlns:a16="http://schemas.microsoft.com/office/drawing/2014/main" id="{1284F0B4-9F5B-44D6-97EE-2FDA3DE4A1F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3" name="テキスト ボックス 542">
          <a:extLst>
            <a:ext uri="{FF2B5EF4-FFF2-40B4-BE49-F238E27FC236}">
              <a16:creationId xmlns:a16="http://schemas.microsoft.com/office/drawing/2014/main" id="{03B569DA-5A36-460F-8B40-A8F28125050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4" name="直線コネクタ 543">
          <a:extLst>
            <a:ext uri="{FF2B5EF4-FFF2-40B4-BE49-F238E27FC236}">
              <a16:creationId xmlns:a16="http://schemas.microsoft.com/office/drawing/2014/main" id="{296F67D5-D233-40A0-B5A7-CB0439FE9C7D}"/>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5" name="テキスト ボックス 544">
          <a:extLst>
            <a:ext uri="{FF2B5EF4-FFF2-40B4-BE49-F238E27FC236}">
              <a16:creationId xmlns:a16="http://schemas.microsoft.com/office/drawing/2014/main" id="{8B4275B9-B6A2-4632-AF0E-BDE2E637C22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6" name="直線コネクタ 545">
          <a:extLst>
            <a:ext uri="{FF2B5EF4-FFF2-40B4-BE49-F238E27FC236}">
              <a16:creationId xmlns:a16="http://schemas.microsoft.com/office/drawing/2014/main" id="{64B915B4-CF4D-41EE-9182-7199571BB17E}"/>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47" name="テキスト ボックス 546">
          <a:extLst>
            <a:ext uri="{FF2B5EF4-FFF2-40B4-BE49-F238E27FC236}">
              <a16:creationId xmlns:a16="http://schemas.microsoft.com/office/drawing/2014/main" id="{9D449456-0CF5-4196-ABEE-30D9C7C89072}"/>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48" name="直線コネクタ 547">
          <a:extLst>
            <a:ext uri="{FF2B5EF4-FFF2-40B4-BE49-F238E27FC236}">
              <a16:creationId xmlns:a16="http://schemas.microsoft.com/office/drawing/2014/main" id="{34BAEB17-EE89-4C2B-8A98-4C54C313A67F}"/>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49" name="テキスト ボックス 548">
          <a:extLst>
            <a:ext uri="{FF2B5EF4-FFF2-40B4-BE49-F238E27FC236}">
              <a16:creationId xmlns:a16="http://schemas.microsoft.com/office/drawing/2014/main" id="{2A0464E0-7E7E-4FC2-A378-D66E7A641B6E}"/>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0" name="直線コネクタ 549">
          <a:extLst>
            <a:ext uri="{FF2B5EF4-FFF2-40B4-BE49-F238E27FC236}">
              <a16:creationId xmlns:a16="http://schemas.microsoft.com/office/drawing/2014/main" id="{9630E676-F457-4E78-AD25-507DE4E55614}"/>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1" name="テキスト ボックス 550">
          <a:extLst>
            <a:ext uri="{FF2B5EF4-FFF2-40B4-BE49-F238E27FC236}">
              <a16:creationId xmlns:a16="http://schemas.microsoft.com/office/drawing/2014/main" id="{5CBEBA75-B428-4CAB-88BE-A695B1A28CED}"/>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2" name="直線コネクタ 551">
          <a:extLst>
            <a:ext uri="{FF2B5EF4-FFF2-40B4-BE49-F238E27FC236}">
              <a16:creationId xmlns:a16="http://schemas.microsoft.com/office/drawing/2014/main" id="{BFA8F21E-7518-4018-B407-B1DC1F3D714E}"/>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3" name="テキスト ボックス 552">
          <a:extLst>
            <a:ext uri="{FF2B5EF4-FFF2-40B4-BE49-F238E27FC236}">
              <a16:creationId xmlns:a16="http://schemas.microsoft.com/office/drawing/2014/main" id="{ABFFDEC4-D4DD-43D2-B5FD-26B53A8D2A4C}"/>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4" name="直線コネクタ 553">
          <a:extLst>
            <a:ext uri="{FF2B5EF4-FFF2-40B4-BE49-F238E27FC236}">
              <a16:creationId xmlns:a16="http://schemas.microsoft.com/office/drawing/2014/main" id="{B62BB3D2-06C9-40AB-8475-4B3595BC2941}"/>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55" name="テキスト ボックス 554">
          <a:extLst>
            <a:ext uri="{FF2B5EF4-FFF2-40B4-BE49-F238E27FC236}">
              <a16:creationId xmlns:a16="http://schemas.microsoft.com/office/drawing/2014/main" id="{5D97C5E7-F687-4A80-8674-25434FBFF100}"/>
            </a:ext>
          </a:extLst>
        </xdr:cNvPr>
        <xdr:cNvSpPr txBox="1"/>
      </xdr:nvSpPr>
      <xdr:spPr>
        <a:xfrm>
          <a:off x="1066688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6" name="直線コネクタ 555">
          <a:extLst>
            <a:ext uri="{FF2B5EF4-FFF2-40B4-BE49-F238E27FC236}">
              <a16:creationId xmlns:a16="http://schemas.microsoft.com/office/drawing/2014/main" id="{90A9733D-7D3E-408A-8F25-AE16965DB30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7" name="【庁舎】&#10;有形固定資産減価償却率グラフ枠">
          <a:extLst>
            <a:ext uri="{FF2B5EF4-FFF2-40B4-BE49-F238E27FC236}">
              <a16:creationId xmlns:a16="http://schemas.microsoft.com/office/drawing/2014/main" id="{19F57E92-4FDD-4900-949C-63CC08F2D73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58" name="直線コネクタ 557">
          <a:extLst>
            <a:ext uri="{FF2B5EF4-FFF2-40B4-BE49-F238E27FC236}">
              <a16:creationId xmlns:a16="http://schemas.microsoft.com/office/drawing/2014/main" id="{4CE4103B-D9D3-4BC1-938D-2C2E54657FF9}"/>
            </a:ext>
          </a:extLst>
        </xdr:cNvPr>
        <xdr:cNvCxnSpPr/>
      </xdr:nvCxnSpPr>
      <xdr:spPr>
        <a:xfrm flipV="1">
          <a:off x="14375764" y="1676400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59" name="【庁舎】&#10;有形固定資産減価償却率最小値テキスト">
          <a:extLst>
            <a:ext uri="{FF2B5EF4-FFF2-40B4-BE49-F238E27FC236}">
              <a16:creationId xmlns:a16="http://schemas.microsoft.com/office/drawing/2014/main" id="{D3B162F8-281C-4A88-86A3-A5CD702B4F21}"/>
            </a:ext>
          </a:extLst>
        </xdr:cNvPr>
        <xdr:cNvSpPr txBox="1"/>
      </xdr:nvSpPr>
      <xdr:spPr>
        <a:xfrm>
          <a:off x="1441450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0" name="直線コネクタ 559">
          <a:extLst>
            <a:ext uri="{FF2B5EF4-FFF2-40B4-BE49-F238E27FC236}">
              <a16:creationId xmlns:a16="http://schemas.microsoft.com/office/drawing/2014/main" id="{C6CFE17E-D4D4-460A-8A85-74E1A59FAAE1}"/>
            </a:ext>
          </a:extLst>
        </xdr:cNvPr>
        <xdr:cNvCxnSpPr/>
      </xdr:nvCxnSpPr>
      <xdr:spPr>
        <a:xfrm>
          <a:off x="14287500" y="1800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1" name="【庁舎】&#10;有形固定資産減価償却率最大値テキスト">
          <a:extLst>
            <a:ext uri="{FF2B5EF4-FFF2-40B4-BE49-F238E27FC236}">
              <a16:creationId xmlns:a16="http://schemas.microsoft.com/office/drawing/2014/main" id="{766E25AA-40D2-4A81-A3D9-2FCDD860202E}"/>
            </a:ext>
          </a:extLst>
        </xdr:cNvPr>
        <xdr:cNvSpPr txBox="1"/>
      </xdr:nvSpPr>
      <xdr:spPr>
        <a:xfrm>
          <a:off x="14414500" y="16546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2" name="直線コネクタ 561">
          <a:extLst>
            <a:ext uri="{FF2B5EF4-FFF2-40B4-BE49-F238E27FC236}">
              <a16:creationId xmlns:a16="http://schemas.microsoft.com/office/drawing/2014/main" id="{0A96C2F2-27C0-4AB7-AE06-3471E1AC1B72}"/>
            </a:ext>
          </a:extLst>
        </xdr:cNvPr>
        <xdr:cNvCxnSpPr/>
      </xdr:nvCxnSpPr>
      <xdr:spPr>
        <a:xfrm>
          <a:off x="1428750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563" name="【庁舎】&#10;有形固定資産減価償却率平均値テキスト">
          <a:extLst>
            <a:ext uri="{FF2B5EF4-FFF2-40B4-BE49-F238E27FC236}">
              <a16:creationId xmlns:a16="http://schemas.microsoft.com/office/drawing/2014/main" id="{FF68DF27-7948-49B9-90E6-772CF4C70318}"/>
            </a:ext>
          </a:extLst>
        </xdr:cNvPr>
        <xdr:cNvSpPr txBox="1"/>
      </xdr:nvSpPr>
      <xdr:spPr>
        <a:xfrm>
          <a:off x="14414500" y="17176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564" name="フローチャート: 判断 563">
          <a:extLst>
            <a:ext uri="{FF2B5EF4-FFF2-40B4-BE49-F238E27FC236}">
              <a16:creationId xmlns:a16="http://schemas.microsoft.com/office/drawing/2014/main" id="{28B1FFFE-A4C1-4841-B19A-E71AA76CA055}"/>
            </a:ext>
          </a:extLst>
        </xdr:cNvPr>
        <xdr:cNvSpPr/>
      </xdr:nvSpPr>
      <xdr:spPr>
        <a:xfrm>
          <a:off x="14325600" y="173215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565" name="フローチャート: 判断 564">
          <a:extLst>
            <a:ext uri="{FF2B5EF4-FFF2-40B4-BE49-F238E27FC236}">
              <a16:creationId xmlns:a16="http://schemas.microsoft.com/office/drawing/2014/main" id="{7AB1F691-8E21-430B-8A26-4D76AF1357BA}"/>
            </a:ext>
          </a:extLst>
        </xdr:cNvPr>
        <xdr:cNvSpPr/>
      </xdr:nvSpPr>
      <xdr:spPr>
        <a:xfrm>
          <a:off x="13578840" y="1732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566" name="フローチャート: 判断 565">
          <a:extLst>
            <a:ext uri="{FF2B5EF4-FFF2-40B4-BE49-F238E27FC236}">
              <a16:creationId xmlns:a16="http://schemas.microsoft.com/office/drawing/2014/main" id="{99E1605B-9F68-44D7-8714-C084360456FE}"/>
            </a:ext>
          </a:extLst>
        </xdr:cNvPr>
        <xdr:cNvSpPr/>
      </xdr:nvSpPr>
      <xdr:spPr>
        <a:xfrm>
          <a:off x="12804140" y="1731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567" name="フローチャート: 判断 566">
          <a:extLst>
            <a:ext uri="{FF2B5EF4-FFF2-40B4-BE49-F238E27FC236}">
              <a16:creationId xmlns:a16="http://schemas.microsoft.com/office/drawing/2014/main" id="{9D7371DE-CEC4-4FB8-AE7B-A110E4184CBB}"/>
            </a:ext>
          </a:extLst>
        </xdr:cNvPr>
        <xdr:cNvSpPr/>
      </xdr:nvSpPr>
      <xdr:spPr>
        <a:xfrm>
          <a:off x="12029440" y="17320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568" name="フローチャート: 判断 567">
          <a:extLst>
            <a:ext uri="{FF2B5EF4-FFF2-40B4-BE49-F238E27FC236}">
              <a16:creationId xmlns:a16="http://schemas.microsoft.com/office/drawing/2014/main" id="{D1C00A45-CA32-461D-807E-FDB495A1537F}"/>
            </a:ext>
          </a:extLst>
        </xdr:cNvPr>
        <xdr:cNvSpPr/>
      </xdr:nvSpPr>
      <xdr:spPr>
        <a:xfrm>
          <a:off x="11231880" y="17388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9" name="テキスト ボックス 568">
          <a:extLst>
            <a:ext uri="{FF2B5EF4-FFF2-40B4-BE49-F238E27FC236}">
              <a16:creationId xmlns:a16="http://schemas.microsoft.com/office/drawing/2014/main" id="{6FBB9C4D-C047-4E21-95B8-0749E9A0788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0" name="テキスト ボックス 569">
          <a:extLst>
            <a:ext uri="{FF2B5EF4-FFF2-40B4-BE49-F238E27FC236}">
              <a16:creationId xmlns:a16="http://schemas.microsoft.com/office/drawing/2014/main" id="{C7A462B6-980A-4DDA-9B94-FDD1D612DDA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72F7859D-FF4D-4776-86C0-95F47274E7E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ED06B0E6-D5B1-4123-A96E-B4D006FD7FD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22E55FC8-0291-40D2-AC65-7123845CF96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138430</xdr:rowOff>
    </xdr:from>
    <xdr:to>
      <xdr:col>85</xdr:col>
      <xdr:colOff>177800</xdr:colOff>
      <xdr:row>106</xdr:row>
      <xdr:rowOff>68580</xdr:rowOff>
    </xdr:to>
    <xdr:sp macro="" textlink="">
      <xdr:nvSpPr>
        <xdr:cNvPr id="574" name="楕円 573">
          <a:extLst>
            <a:ext uri="{FF2B5EF4-FFF2-40B4-BE49-F238E27FC236}">
              <a16:creationId xmlns:a16="http://schemas.microsoft.com/office/drawing/2014/main" id="{EBE682FF-7F3A-4661-AA8F-8FAB2EF75124}"/>
            </a:ext>
          </a:extLst>
        </xdr:cNvPr>
        <xdr:cNvSpPr/>
      </xdr:nvSpPr>
      <xdr:spPr>
        <a:xfrm>
          <a:off x="14325600" y="177406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116857</xdr:rowOff>
    </xdr:from>
    <xdr:ext cx="405111" cy="259045"/>
    <xdr:sp macro="" textlink="">
      <xdr:nvSpPr>
        <xdr:cNvPr id="575" name="【庁舎】&#10;有形固定資産減価償却率該当値テキスト">
          <a:extLst>
            <a:ext uri="{FF2B5EF4-FFF2-40B4-BE49-F238E27FC236}">
              <a16:creationId xmlns:a16="http://schemas.microsoft.com/office/drawing/2014/main" id="{40C5FA3C-B6DB-40C1-889F-66852869E46E}"/>
            </a:ext>
          </a:extLst>
        </xdr:cNvPr>
        <xdr:cNvSpPr txBox="1"/>
      </xdr:nvSpPr>
      <xdr:spPr>
        <a:xfrm>
          <a:off x="14414500" y="1771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113030</xdr:rowOff>
    </xdr:from>
    <xdr:to>
      <xdr:col>81</xdr:col>
      <xdr:colOff>101600</xdr:colOff>
      <xdr:row>106</xdr:row>
      <xdr:rowOff>43180</xdr:rowOff>
    </xdr:to>
    <xdr:sp macro="" textlink="">
      <xdr:nvSpPr>
        <xdr:cNvPr id="576" name="楕円 575">
          <a:extLst>
            <a:ext uri="{FF2B5EF4-FFF2-40B4-BE49-F238E27FC236}">
              <a16:creationId xmlns:a16="http://schemas.microsoft.com/office/drawing/2014/main" id="{CDB7CA02-9A81-4AEB-9A97-6395C9269A9E}"/>
            </a:ext>
          </a:extLst>
        </xdr:cNvPr>
        <xdr:cNvSpPr/>
      </xdr:nvSpPr>
      <xdr:spPr>
        <a:xfrm>
          <a:off x="13578840" y="1771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163830</xdr:rowOff>
    </xdr:from>
    <xdr:to>
      <xdr:col>85</xdr:col>
      <xdr:colOff>127000</xdr:colOff>
      <xdr:row>106</xdr:row>
      <xdr:rowOff>17780</xdr:rowOff>
    </xdr:to>
    <xdr:cxnSp macro="">
      <xdr:nvCxnSpPr>
        <xdr:cNvPr id="577" name="直線コネクタ 576">
          <a:extLst>
            <a:ext uri="{FF2B5EF4-FFF2-40B4-BE49-F238E27FC236}">
              <a16:creationId xmlns:a16="http://schemas.microsoft.com/office/drawing/2014/main" id="{491695D0-DAD8-480B-AA66-6A5380338C26}"/>
            </a:ext>
          </a:extLst>
        </xdr:cNvPr>
        <xdr:cNvCxnSpPr/>
      </xdr:nvCxnSpPr>
      <xdr:spPr>
        <a:xfrm>
          <a:off x="13629640" y="17766030"/>
          <a:ext cx="7467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88900</xdr:rowOff>
    </xdr:from>
    <xdr:to>
      <xdr:col>76</xdr:col>
      <xdr:colOff>165100</xdr:colOff>
      <xdr:row>106</xdr:row>
      <xdr:rowOff>19050</xdr:rowOff>
    </xdr:to>
    <xdr:sp macro="" textlink="">
      <xdr:nvSpPr>
        <xdr:cNvPr id="578" name="楕円 577">
          <a:extLst>
            <a:ext uri="{FF2B5EF4-FFF2-40B4-BE49-F238E27FC236}">
              <a16:creationId xmlns:a16="http://schemas.microsoft.com/office/drawing/2014/main" id="{CBE62DFE-B18C-4900-82D3-2BB67E8A7828}"/>
            </a:ext>
          </a:extLst>
        </xdr:cNvPr>
        <xdr:cNvSpPr/>
      </xdr:nvSpPr>
      <xdr:spPr>
        <a:xfrm>
          <a:off x="12804140" y="17691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139700</xdr:rowOff>
    </xdr:from>
    <xdr:to>
      <xdr:col>81</xdr:col>
      <xdr:colOff>50800</xdr:colOff>
      <xdr:row>105</xdr:row>
      <xdr:rowOff>163830</xdr:rowOff>
    </xdr:to>
    <xdr:cxnSp macro="">
      <xdr:nvCxnSpPr>
        <xdr:cNvPr id="579" name="直線コネクタ 578">
          <a:extLst>
            <a:ext uri="{FF2B5EF4-FFF2-40B4-BE49-F238E27FC236}">
              <a16:creationId xmlns:a16="http://schemas.microsoft.com/office/drawing/2014/main" id="{A92C3010-3979-474C-9C82-A6C47FD2E968}"/>
            </a:ext>
          </a:extLst>
        </xdr:cNvPr>
        <xdr:cNvCxnSpPr/>
      </xdr:nvCxnSpPr>
      <xdr:spPr>
        <a:xfrm>
          <a:off x="12854940" y="17741900"/>
          <a:ext cx="7747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63500</xdr:rowOff>
    </xdr:from>
    <xdr:to>
      <xdr:col>72</xdr:col>
      <xdr:colOff>38100</xdr:colOff>
      <xdr:row>105</xdr:row>
      <xdr:rowOff>165100</xdr:rowOff>
    </xdr:to>
    <xdr:sp macro="" textlink="">
      <xdr:nvSpPr>
        <xdr:cNvPr id="580" name="楕円 579">
          <a:extLst>
            <a:ext uri="{FF2B5EF4-FFF2-40B4-BE49-F238E27FC236}">
              <a16:creationId xmlns:a16="http://schemas.microsoft.com/office/drawing/2014/main" id="{795E780D-B2EF-4D62-84B9-3B571C8481D9}"/>
            </a:ext>
          </a:extLst>
        </xdr:cNvPr>
        <xdr:cNvSpPr/>
      </xdr:nvSpPr>
      <xdr:spPr>
        <a:xfrm>
          <a:off x="12029440" y="17665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114300</xdr:rowOff>
    </xdr:from>
    <xdr:to>
      <xdr:col>76</xdr:col>
      <xdr:colOff>114300</xdr:colOff>
      <xdr:row>105</xdr:row>
      <xdr:rowOff>139700</xdr:rowOff>
    </xdr:to>
    <xdr:cxnSp macro="">
      <xdr:nvCxnSpPr>
        <xdr:cNvPr id="581" name="直線コネクタ 580">
          <a:extLst>
            <a:ext uri="{FF2B5EF4-FFF2-40B4-BE49-F238E27FC236}">
              <a16:creationId xmlns:a16="http://schemas.microsoft.com/office/drawing/2014/main" id="{947D0470-FC73-43BC-BD04-5633D0B9B92C}"/>
            </a:ext>
          </a:extLst>
        </xdr:cNvPr>
        <xdr:cNvCxnSpPr/>
      </xdr:nvCxnSpPr>
      <xdr:spPr>
        <a:xfrm>
          <a:off x="12072620" y="17716500"/>
          <a:ext cx="7823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39370</xdr:rowOff>
    </xdr:from>
    <xdr:to>
      <xdr:col>67</xdr:col>
      <xdr:colOff>101600</xdr:colOff>
      <xdr:row>105</xdr:row>
      <xdr:rowOff>140970</xdr:rowOff>
    </xdr:to>
    <xdr:sp macro="" textlink="">
      <xdr:nvSpPr>
        <xdr:cNvPr id="582" name="楕円 581">
          <a:extLst>
            <a:ext uri="{FF2B5EF4-FFF2-40B4-BE49-F238E27FC236}">
              <a16:creationId xmlns:a16="http://schemas.microsoft.com/office/drawing/2014/main" id="{E73EACC5-0100-4B02-96EE-F6ADFF15D609}"/>
            </a:ext>
          </a:extLst>
        </xdr:cNvPr>
        <xdr:cNvSpPr/>
      </xdr:nvSpPr>
      <xdr:spPr>
        <a:xfrm>
          <a:off x="11231880" y="1764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90170</xdr:rowOff>
    </xdr:from>
    <xdr:to>
      <xdr:col>71</xdr:col>
      <xdr:colOff>177800</xdr:colOff>
      <xdr:row>105</xdr:row>
      <xdr:rowOff>114300</xdr:rowOff>
    </xdr:to>
    <xdr:cxnSp macro="">
      <xdr:nvCxnSpPr>
        <xdr:cNvPr id="583" name="直線コネクタ 582">
          <a:extLst>
            <a:ext uri="{FF2B5EF4-FFF2-40B4-BE49-F238E27FC236}">
              <a16:creationId xmlns:a16="http://schemas.microsoft.com/office/drawing/2014/main" id="{07A1A564-F01A-499E-B3C2-3E11C368F810}"/>
            </a:ext>
          </a:extLst>
        </xdr:cNvPr>
        <xdr:cNvCxnSpPr/>
      </xdr:nvCxnSpPr>
      <xdr:spPr>
        <a:xfrm>
          <a:off x="11282680" y="17692370"/>
          <a:ext cx="78994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584" name="n_1aveValue【庁舎】&#10;有形固定資産減価償却率">
          <a:extLst>
            <a:ext uri="{FF2B5EF4-FFF2-40B4-BE49-F238E27FC236}">
              <a16:creationId xmlns:a16="http://schemas.microsoft.com/office/drawing/2014/main" id="{7237FC5A-03E2-41D7-9F5A-2A51371F4557}"/>
            </a:ext>
          </a:extLst>
        </xdr:cNvPr>
        <xdr:cNvSpPr txBox="1"/>
      </xdr:nvSpPr>
      <xdr:spPr>
        <a:xfrm>
          <a:off x="13437244" y="17105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585" name="n_2aveValue【庁舎】&#10;有形固定資産減価償却率">
          <a:extLst>
            <a:ext uri="{FF2B5EF4-FFF2-40B4-BE49-F238E27FC236}">
              <a16:creationId xmlns:a16="http://schemas.microsoft.com/office/drawing/2014/main" id="{C0AC321A-29A6-48E3-ABBA-7D9903C0D1DC}"/>
            </a:ext>
          </a:extLst>
        </xdr:cNvPr>
        <xdr:cNvSpPr txBox="1"/>
      </xdr:nvSpPr>
      <xdr:spPr>
        <a:xfrm>
          <a:off x="12675244" y="1710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586" name="n_3aveValue【庁舎】&#10;有形固定資産減価償却率">
          <a:extLst>
            <a:ext uri="{FF2B5EF4-FFF2-40B4-BE49-F238E27FC236}">
              <a16:creationId xmlns:a16="http://schemas.microsoft.com/office/drawing/2014/main" id="{F1633908-64A3-466E-940E-FEF425B350BC}"/>
            </a:ext>
          </a:extLst>
        </xdr:cNvPr>
        <xdr:cNvSpPr txBox="1"/>
      </xdr:nvSpPr>
      <xdr:spPr>
        <a:xfrm>
          <a:off x="11900544" y="17099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587" name="n_4aveValue【庁舎】&#10;有形固定資産減価償却率">
          <a:extLst>
            <a:ext uri="{FF2B5EF4-FFF2-40B4-BE49-F238E27FC236}">
              <a16:creationId xmlns:a16="http://schemas.microsoft.com/office/drawing/2014/main" id="{61A57734-964B-4056-8929-AA0F67931AEF}"/>
            </a:ext>
          </a:extLst>
        </xdr:cNvPr>
        <xdr:cNvSpPr txBox="1"/>
      </xdr:nvSpPr>
      <xdr:spPr>
        <a:xfrm>
          <a:off x="11102984" y="1716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34307</xdr:rowOff>
    </xdr:from>
    <xdr:ext cx="405111" cy="259045"/>
    <xdr:sp macro="" textlink="">
      <xdr:nvSpPr>
        <xdr:cNvPr id="588" name="n_1mainValue【庁舎】&#10;有形固定資産減価償却率">
          <a:extLst>
            <a:ext uri="{FF2B5EF4-FFF2-40B4-BE49-F238E27FC236}">
              <a16:creationId xmlns:a16="http://schemas.microsoft.com/office/drawing/2014/main" id="{9E528214-D24C-4936-9191-4CB53EC9779A}"/>
            </a:ext>
          </a:extLst>
        </xdr:cNvPr>
        <xdr:cNvSpPr txBox="1"/>
      </xdr:nvSpPr>
      <xdr:spPr>
        <a:xfrm>
          <a:off x="134372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10177</xdr:rowOff>
    </xdr:from>
    <xdr:ext cx="405111" cy="259045"/>
    <xdr:sp macro="" textlink="">
      <xdr:nvSpPr>
        <xdr:cNvPr id="589" name="n_2mainValue【庁舎】&#10;有形固定資産減価償却率">
          <a:extLst>
            <a:ext uri="{FF2B5EF4-FFF2-40B4-BE49-F238E27FC236}">
              <a16:creationId xmlns:a16="http://schemas.microsoft.com/office/drawing/2014/main" id="{A9A22688-15D6-47A3-B582-616A7C070096}"/>
            </a:ext>
          </a:extLst>
        </xdr:cNvPr>
        <xdr:cNvSpPr txBox="1"/>
      </xdr:nvSpPr>
      <xdr:spPr>
        <a:xfrm>
          <a:off x="12675244" y="1778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156227</xdr:rowOff>
    </xdr:from>
    <xdr:ext cx="405111" cy="259045"/>
    <xdr:sp macro="" textlink="">
      <xdr:nvSpPr>
        <xdr:cNvPr id="590" name="n_3mainValue【庁舎】&#10;有形固定資産減価償却率">
          <a:extLst>
            <a:ext uri="{FF2B5EF4-FFF2-40B4-BE49-F238E27FC236}">
              <a16:creationId xmlns:a16="http://schemas.microsoft.com/office/drawing/2014/main" id="{C8C11B8B-3A69-4483-A43D-812AED2236E0}"/>
            </a:ext>
          </a:extLst>
        </xdr:cNvPr>
        <xdr:cNvSpPr txBox="1"/>
      </xdr:nvSpPr>
      <xdr:spPr>
        <a:xfrm>
          <a:off x="11900544" y="1775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132097</xdr:rowOff>
    </xdr:from>
    <xdr:ext cx="405111" cy="259045"/>
    <xdr:sp macro="" textlink="">
      <xdr:nvSpPr>
        <xdr:cNvPr id="591" name="n_4mainValue【庁舎】&#10;有形固定資産減価償却率">
          <a:extLst>
            <a:ext uri="{FF2B5EF4-FFF2-40B4-BE49-F238E27FC236}">
              <a16:creationId xmlns:a16="http://schemas.microsoft.com/office/drawing/2014/main" id="{FF25BA49-69D2-44D1-B4B4-DC56126F9034}"/>
            </a:ext>
          </a:extLst>
        </xdr:cNvPr>
        <xdr:cNvSpPr txBox="1"/>
      </xdr:nvSpPr>
      <xdr:spPr>
        <a:xfrm>
          <a:off x="1110298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2" name="正方形/長方形 591">
          <a:extLst>
            <a:ext uri="{FF2B5EF4-FFF2-40B4-BE49-F238E27FC236}">
              <a16:creationId xmlns:a16="http://schemas.microsoft.com/office/drawing/2014/main" id="{6E4919BD-85F6-4F62-9113-C1F16794084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3" name="正方形/長方形 592">
          <a:extLst>
            <a:ext uri="{FF2B5EF4-FFF2-40B4-BE49-F238E27FC236}">
              <a16:creationId xmlns:a16="http://schemas.microsoft.com/office/drawing/2014/main" id="{2897F6F4-9AAA-45E5-82D4-82541C4BCC3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4" name="正方形/長方形 593">
          <a:extLst>
            <a:ext uri="{FF2B5EF4-FFF2-40B4-BE49-F238E27FC236}">
              <a16:creationId xmlns:a16="http://schemas.microsoft.com/office/drawing/2014/main" id="{DE08421B-D3A1-4C5C-A063-DBB9CC68A64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5" name="正方形/長方形 594">
          <a:extLst>
            <a:ext uri="{FF2B5EF4-FFF2-40B4-BE49-F238E27FC236}">
              <a16:creationId xmlns:a16="http://schemas.microsoft.com/office/drawing/2014/main" id="{FF79A2BB-E27E-4E58-938A-0C16DC62B78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6" name="正方形/長方形 595">
          <a:extLst>
            <a:ext uri="{FF2B5EF4-FFF2-40B4-BE49-F238E27FC236}">
              <a16:creationId xmlns:a16="http://schemas.microsoft.com/office/drawing/2014/main" id="{1304FC99-CBD1-4134-B800-17D92B77142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7" name="正方形/長方形 596">
          <a:extLst>
            <a:ext uri="{FF2B5EF4-FFF2-40B4-BE49-F238E27FC236}">
              <a16:creationId xmlns:a16="http://schemas.microsoft.com/office/drawing/2014/main" id="{BF390145-D3A7-4370-8E74-62F86263FB2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8" name="正方形/長方形 597">
          <a:extLst>
            <a:ext uri="{FF2B5EF4-FFF2-40B4-BE49-F238E27FC236}">
              <a16:creationId xmlns:a16="http://schemas.microsoft.com/office/drawing/2014/main" id="{91000EB0-E9A3-4225-972E-C02DE9E2B9B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9" name="正方形/長方形 598">
          <a:extLst>
            <a:ext uri="{FF2B5EF4-FFF2-40B4-BE49-F238E27FC236}">
              <a16:creationId xmlns:a16="http://schemas.microsoft.com/office/drawing/2014/main" id="{38D38993-C5AD-4900-91C6-748A245C2BD4}"/>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0" name="テキスト ボックス 599">
          <a:extLst>
            <a:ext uri="{FF2B5EF4-FFF2-40B4-BE49-F238E27FC236}">
              <a16:creationId xmlns:a16="http://schemas.microsoft.com/office/drawing/2014/main" id="{1D1166E2-67FD-46D0-8F86-6BFE0896311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1" name="直線コネクタ 600">
          <a:extLst>
            <a:ext uri="{FF2B5EF4-FFF2-40B4-BE49-F238E27FC236}">
              <a16:creationId xmlns:a16="http://schemas.microsoft.com/office/drawing/2014/main" id="{13CFA0E5-0275-468F-A82C-7D2EAE3C0DA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02" name="テキスト ボックス 601">
          <a:extLst>
            <a:ext uri="{FF2B5EF4-FFF2-40B4-BE49-F238E27FC236}">
              <a16:creationId xmlns:a16="http://schemas.microsoft.com/office/drawing/2014/main" id="{9BEA2686-F5C7-40E6-9837-D7C1E37C228F}"/>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03" name="直線コネクタ 602">
          <a:extLst>
            <a:ext uri="{FF2B5EF4-FFF2-40B4-BE49-F238E27FC236}">
              <a16:creationId xmlns:a16="http://schemas.microsoft.com/office/drawing/2014/main" id="{058F815E-943B-4165-929B-177BE3864278}"/>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4" name="テキスト ボックス 603">
          <a:extLst>
            <a:ext uri="{FF2B5EF4-FFF2-40B4-BE49-F238E27FC236}">
              <a16:creationId xmlns:a16="http://schemas.microsoft.com/office/drawing/2014/main" id="{1D4C01B0-FB28-4B0E-A548-8B74F13A94ED}"/>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5" name="直線コネクタ 604">
          <a:extLst>
            <a:ext uri="{FF2B5EF4-FFF2-40B4-BE49-F238E27FC236}">
              <a16:creationId xmlns:a16="http://schemas.microsoft.com/office/drawing/2014/main" id="{592C399A-4BC6-4603-84B9-6AE89BF5A58F}"/>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6" name="テキスト ボックス 605">
          <a:extLst>
            <a:ext uri="{FF2B5EF4-FFF2-40B4-BE49-F238E27FC236}">
              <a16:creationId xmlns:a16="http://schemas.microsoft.com/office/drawing/2014/main" id="{E163891D-6989-486E-BC3B-AE6AA33C2152}"/>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7" name="直線コネクタ 606">
          <a:extLst>
            <a:ext uri="{FF2B5EF4-FFF2-40B4-BE49-F238E27FC236}">
              <a16:creationId xmlns:a16="http://schemas.microsoft.com/office/drawing/2014/main" id="{CB2C296C-EF80-4665-B6CF-6C5DC178C6F3}"/>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08" name="テキスト ボックス 607">
          <a:extLst>
            <a:ext uri="{FF2B5EF4-FFF2-40B4-BE49-F238E27FC236}">
              <a16:creationId xmlns:a16="http://schemas.microsoft.com/office/drawing/2014/main" id="{E563FFD8-8F23-42DA-B1AC-8E711ECA29D5}"/>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09" name="直線コネクタ 608">
          <a:extLst>
            <a:ext uri="{FF2B5EF4-FFF2-40B4-BE49-F238E27FC236}">
              <a16:creationId xmlns:a16="http://schemas.microsoft.com/office/drawing/2014/main" id="{7E93975C-CD16-4C95-9D6E-F80B8D66B37E}"/>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0" name="テキスト ボックス 609">
          <a:extLst>
            <a:ext uri="{FF2B5EF4-FFF2-40B4-BE49-F238E27FC236}">
              <a16:creationId xmlns:a16="http://schemas.microsoft.com/office/drawing/2014/main" id="{02DFC25C-E77E-4BC2-9850-347FE429E9B0}"/>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1" name="直線コネクタ 610">
          <a:extLst>
            <a:ext uri="{FF2B5EF4-FFF2-40B4-BE49-F238E27FC236}">
              <a16:creationId xmlns:a16="http://schemas.microsoft.com/office/drawing/2014/main" id="{CB3FE575-0C2C-4A27-A530-E0B10D7016C5}"/>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2" name="テキスト ボックス 611">
          <a:extLst>
            <a:ext uri="{FF2B5EF4-FFF2-40B4-BE49-F238E27FC236}">
              <a16:creationId xmlns:a16="http://schemas.microsoft.com/office/drawing/2014/main" id="{11A79043-7309-409F-BB1D-2BCE502C1275}"/>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3" name="直線コネクタ 612">
          <a:extLst>
            <a:ext uri="{FF2B5EF4-FFF2-40B4-BE49-F238E27FC236}">
              <a16:creationId xmlns:a16="http://schemas.microsoft.com/office/drawing/2014/main" id="{562EC109-FEC2-4560-98D4-664BD36F254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4" name="テキスト ボックス 613">
          <a:extLst>
            <a:ext uri="{FF2B5EF4-FFF2-40B4-BE49-F238E27FC236}">
              <a16:creationId xmlns:a16="http://schemas.microsoft.com/office/drawing/2014/main" id="{C73DABB8-BABC-4F44-BF57-8BD4C6527BB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5" name="【庁舎】&#10;一人当たり面積グラフ枠">
          <a:extLst>
            <a:ext uri="{FF2B5EF4-FFF2-40B4-BE49-F238E27FC236}">
              <a16:creationId xmlns:a16="http://schemas.microsoft.com/office/drawing/2014/main" id="{BD466150-D209-42EF-B0ED-22AE709D3F4F}"/>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616" name="直線コネクタ 615">
          <a:extLst>
            <a:ext uri="{FF2B5EF4-FFF2-40B4-BE49-F238E27FC236}">
              <a16:creationId xmlns:a16="http://schemas.microsoft.com/office/drawing/2014/main" id="{54830A58-27DF-4FDE-8DC7-EEA6B89D46E1}"/>
            </a:ext>
          </a:extLst>
        </xdr:cNvPr>
        <xdr:cNvCxnSpPr/>
      </xdr:nvCxnSpPr>
      <xdr:spPr>
        <a:xfrm flipV="1">
          <a:off x="19509104" y="1670304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617" name="【庁舎】&#10;一人当たり面積最小値テキスト">
          <a:extLst>
            <a:ext uri="{FF2B5EF4-FFF2-40B4-BE49-F238E27FC236}">
              <a16:creationId xmlns:a16="http://schemas.microsoft.com/office/drawing/2014/main" id="{2D1A3BD3-24B9-484D-9813-52048F50D68C}"/>
            </a:ext>
          </a:extLst>
        </xdr:cNvPr>
        <xdr:cNvSpPr txBox="1"/>
      </xdr:nvSpPr>
      <xdr:spPr>
        <a:xfrm>
          <a:off x="19547840" y="1830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618" name="直線コネクタ 617">
          <a:extLst>
            <a:ext uri="{FF2B5EF4-FFF2-40B4-BE49-F238E27FC236}">
              <a16:creationId xmlns:a16="http://schemas.microsoft.com/office/drawing/2014/main" id="{7DADCEDC-FD67-492B-9B6D-D2B03B021C29}"/>
            </a:ext>
          </a:extLst>
        </xdr:cNvPr>
        <xdr:cNvCxnSpPr/>
      </xdr:nvCxnSpPr>
      <xdr:spPr>
        <a:xfrm>
          <a:off x="19443700" y="1830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619" name="【庁舎】&#10;一人当たり面積最大値テキスト">
          <a:extLst>
            <a:ext uri="{FF2B5EF4-FFF2-40B4-BE49-F238E27FC236}">
              <a16:creationId xmlns:a16="http://schemas.microsoft.com/office/drawing/2014/main" id="{E2689256-4DD0-4175-A584-1C9515151A2F}"/>
            </a:ext>
          </a:extLst>
        </xdr:cNvPr>
        <xdr:cNvSpPr txBox="1"/>
      </xdr:nvSpPr>
      <xdr:spPr>
        <a:xfrm>
          <a:off x="19547840" y="1648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620" name="直線コネクタ 619">
          <a:extLst>
            <a:ext uri="{FF2B5EF4-FFF2-40B4-BE49-F238E27FC236}">
              <a16:creationId xmlns:a16="http://schemas.microsoft.com/office/drawing/2014/main" id="{5D8C2725-CB16-469D-9C95-26F5B1DB08C9}"/>
            </a:ext>
          </a:extLst>
        </xdr:cNvPr>
        <xdr:cNvCxnSpPr/>
      </xdr:nvCxnSpPr>
      <xdr:spPr>
        <a:xfrm>
          <a:off x="19443700" y="16703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621" name="【庁舎】&#10;一人当たり面積平均値テキスト">
          <a:extLst>
            <a:ext uri="{FF2B5EF4-FFF2-40B4-BE49-F238E27FC236}">
              <a16:creationId xmlns:a16="http://schemas.microsoft.com/office/drawing/2014/main" id="{F17E32B8-C304-4124-A4D2-2640DD102DAA}"/>
            </a:ext>
          </a:extLst>
        </xdr:cNvPr>
        <xdr:cNvSpPr txBox="1"/>
      </xdr:nvSpPr>
      <xdr:spPr>
        <a:xfrm>
          <a:off x="19547840" y="17789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622" name="フローチャート: 判断 621">
          <a:extLst>
            <a:ext uri="{FF2B5EF4-FFF2-40B4-BE49-F238E27FC236}">
              <a16:creationId xmlns:a16="http://schemas.microsoft.com/office/drawing/2014/main" id="{760AFFDC-CB08-470B-9B40-6A9CA6E7F982}"/>
            </a:ext>
          </a:extLst>
        </xdr:cNvPr>
        <xdr:cNvSpPr/>
      </xdr:nvSpPr>
      <xdr:spPr>
        <a:xfrm>
          <a:off x="19458940" y="1793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623" name="フローチャート: 判断 622">
          <a:extLst>
            <a:ext uri="{FF2B5EF4-FFF2-40B4-BE49-F238E27FC236}">
              <a16:creationId xmlns:a16="http://schemas.microsoft.com/office/drawing/2014/main" id="{6481BFC3-35A3-4F60-937B-6DED0F6A7429}"/>
            </a:ext>
          </a:extLst>
        </xdr:cNvPr>
        <xdr:cNvSpPr/>
      </xdr:nvSpPr>
      <xdr:spPr>
        <a:xfrm>
          <a:off x="18735040" y="179571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624" name="フローチャート: 判断 623">
          <a:extLst>
            <a:ext uri="{FF2B5EF4-FFF2-40B4-BE49-F238E27FC236}">
              <a16:creationId xmlns:a16="http://schemas.microsoft.com/office/drawing/2014/main" id="{583C7A08-7A8B-44B9-8A81-3909B6D7D215}"/>
            </a:ext>
          </a:extLst>
        </xdr:cNvPr>
        <xdr:cNvSpPr/>
      </xdr:nvSpPr>
      <xdr:spPr>
        <a:xfrm>
          <a:off x="17937480" y="1794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625" name="フローチャート: 判断 624">
          <a:extLst>
            <a:ext uri="{FF2B5EF4-FFF2-40B4-BE49-F238E27FC236}">
              <a16:creationId xmlns:a16="http://schemas.microsoft.com/office/drawing/2014/main" id="{5BBCA638-765C-4ECB-B073-B9384FCE5F3D}"/>
            </a:ext>
          </a:extLst>
        </xdr:cNvPr>
        <xdr:cNvSpPr/>
      </xdr:nvSpPr>
      <xdr:spPr>
        <a:xfrm>
          <a:off x="17162780" y="17949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626" name="フローチャート: 判断 625">
          <a:extLst>
            <a:ext uri="{FF2B5EF4-FFF2-40B4-BE49-F238E27FC236}">
              <a16:creationId xmlns:a16="http://schemas.microsoft.com/office/drawing/2014/main" id="{6C8CFEC8-F237-4231-9540-B1294902BD96}"/>
            </a:ext>
          </a:extLst>
        </xdr:cNvPr>
        <xdr:cNvSpPr/>
      </xdr:nvSpPr>
      <xdr:spPr>
        <a:xfrm>
          <a:off x="16388080" y="1794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5AE1FA4A-6415-4DD3-BD0B-222A2070558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6D679939-1E7A-4C95-AC22-80644F261DF4}"/>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FB5BCD2F-7190-4260-A43C-959A5082188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4488D0E0-5C0E-4764-945E-7D65F7B5914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CADC3DA1-852F-4C44-BCB9-BEB37F294FE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8255</xdr:rowOff>
    </xdr:from>
    <xdr:to>
      <xdr:col>116</xdr:col>
      <xdr:colOff>114300</xdr:colOff>
      <xdr:row>108</xdr:row>
      <xdr:rowOff>109855</xdr:rowOff>
    </xdr:to>
    <xdr:sp macro="" textlink="">
      <xdr:nvSpPr>
        <xdr:cNvPr id="632" name="楕円 631">
          <a:extLst>
            <a:ext uri="{FF2B5EF4-FFF2-40B4-BE49-F238E27FC236}">
              <a16:creationId xmlns:a16="http://schemas.microsoft.com/office/drawing/2014/main" id="{57E1E653-75FD-4791-81B0-D4596F1B953C}"/>
            </a:ext>
          </a:extLst>
        </xdr:cNvPr>
        <xdr:cNvSpPr/>
      </xdr:nvSpPr>
      <xdr:spPr>
        <a:xfrm>
          <a:off x="1945894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158132</xdr:rowOff>
    </xdr:from>
    <xdr:ext cx="469744" cy="259045"/>
    <xdr:sp macro="" textlink="">
      <xdr:nvSpPr>
        <xdr:cNvPr id="633" name="【庁舎】&#10;一人当たり面積該当値テキスト">
          <a:extLst>
            <a:ext uri="{FF2B5EF4-FFF2-40B4-BE49-F238E27FC236}">
              <a16:creationId xmlns:a16="http://schemas.microsoft.com/office/drawing/2014/main" id="{377C3903-4724-4FAF-8791-0DE032416163}"/>
            </a:ext>
          </a:extLst>
        </xdr:cNvPr>
        <xdr:cNvSpPr txBox="1"/>
      </xdr:nvSpPr>
      <xdr:spPr>
        <a:xfrm>
          <a:off x="19547840" y="1809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10161</xdr:rowOff>
    </xdr:from>
    <xdr:to>
      <xdr:col>112</xdr:col>
      <xdr:colOff>38100</xdr:colOff>
      <xdr:row>108</xdr:row>
      <xdr:rowOff>111761</xdr:rowOff>
    </xdr:to>
    <xdr:sp macro="" textlink="">
      <xdr:nvSpPr>
        <xdr:cNvPr id="634" name="楕円 633">
          <a:extLst>
            <a:ext uri="{FF2B5EF4-FFF2-40B4-BE49-F238E27FC236}">
              <a16:creationId xmlns:a16="http://schemas.microsoft.com/office/drawing/2014/main" id="{5601132E-B3D3-4234-99C4-00A9DE1FA673}"/>
            </a:ext>
          </a:extLst>
        </xdr:cNvPr>
        <xdr:cNvSpPr/>
      </xdr:nvSpPr>
      <xdr:spPr>
        <a:xfrm>
          <a:off x="18735040" y="181152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59055</xdr:rowOff>
    </xdr:from>
    <xdr:to>
      <xdr:col>116</xdr:col>
      <xdr:colOff>63500</xdr:colOff>
      <xdr:row>108</xdr:row>
      <xdr:rowOff>60961</xdr:rowOff>
    </xdr:to>
    <xdr:cxnSp macro="">
      <xdr:nvCxnSpPr>
        <xdr:cNvPr id="635" name="直線コネクタ 634">
          <a:extLst>
            <a:ext uri="{FF2B5EF4-FFF2-40B4-BE49-F238E27FC236}">
              <a16:creationId xmlns:a16="http://schemas.microsoft.com/office/drawing/2014/main" id="{17985F8E-FF55-4D5F-AEA1-731478F40265}"/>
            </a:ext>
          </a:extLst>
        </xdr:cNvPr>
        <xdr:cNvCxnSpPr/>
      </xdr:nvCxnSpPr>
      <xdr:spPr>
        <a:xfrm flipV="1">
          <a:off x="18778220" y="18164175"/>
          <a:ext cx="7315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8255</xdr:rowOff>
    </xdr:from>
    <xdr:to>
      <xdr:col>107</xdr:col>
      <xdr:colOff>101600</xdr:colOff>
      <xdr:row>108</xdr:row>
      <xdr:rowOff>109855</xdr:rowOff>
    </xdr:to>
    <xdr:sp macro="" textlink="">
      <xdr:nvSpPr>
        <xdr:cNvPr id="636" name="楕円 635">
          <a:extLst>
            <a:ext uri="{FF2B5EF4-FFF2-40B4-BE49-F238E27FC236}">
              <a16:creationId xmlns:a16="http://schemas.microsoft.com/office/drawing/2014/main" id="{89B063E2-8DF0-4500-A677-C2C08663C593}"/>
            </a:ext>
          </a:extLst>
        </xdr:cNvPr>
        <xdr:cNvSpPr/>
      </xdr:nvSpPr>
      <xdr:spPr>
        <a:xfrm>
          <a:off x="1793748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59055</xdr:rowOff>
    </xdr:from>
    <xdr:to>
      <xdr:col>111</xdr:col>
      <xdr:colOff>177800</xdr:colOff>
      <xdr:row>108</xdr:row>
      <xdr:rowOff>60961</xdr:rowOff>
    </xdr:to>
    <xdr:cxnSp macro="">
      <xdr:nvCxnSpPr>
        <xdr:cNvPr id="637" name="直線コネクタ 636">
          <a:extLst>
            <a:ext uri="{FF2B5EF4-FFF2-40B4-BE49-F238E27FC236}">
              <a16:creationId xmlns:a16="http://schemas.microsoft.com/office/drawing/2014/main" id="{5930010E-B9AB-4E7F-BA84-079A15B44F6D}"/>
            </a:ext>
          </a:extLst>
        </xdr:cNvPr>
        <xdr:cNvCxnSpPr/>
      </xdr:nvCxnSpPr>
      <xdr:spPr>
        <a:xfrm>
          <a:off x="17988280" y="18164175"/>
          <a:ext cx="78994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6350</xdr:rowOff>
    </xdr:from>
    <xdr:to>
      <xdr:col>102</xdr:col>
      <xdr:colOff>165100</xdr:colOff>
      <xdr:row>108</xdr:row>
      <xdr:rowOff>107950</xdr:rowOff>
    </xdr:to>
    <xdr:sp macro="" textlink="">
      <xdr:nvSpPr>
        <xdr:cNvPr id="638" name="楕円 637">
          <a:extLst>
            <a:ext uri="{FF2B5EF4-FFF2-40B4-BE49-F238E27FC236}">
              <a16:creationId xmlns:a16="http://schemas.microsoft.com/office/drawing/2014/main" id="{4605FA5C-9CF5-42A4-9CC4-4E1D792351C1}"/>
            </a:ext>
          </a:extLst>
        </xdr:cNvPr>
        <xdr:cNvSpPr/>
      </xdr:nvSpPr>
      <xdr:spPr>
        <a:xfrm>
          <a:off x="1716278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57150</xdr:rowOff>
    </xdr:from>
    <xdr:to>
      <xdr:col>107</xdr:col>
      <xdr:colOff>50800</xdr:colOff>
      <xdr:row>108</xdr:row>
      <xdr:rowOff>59055</xdr:rowOff>
    </xdr:to>
    <xdr:cxnSp macro="">
      <xdr:nvCxnSpPr>
        <xdr:cNvPr id="639" name="直線コネクタ 638">
          <a:extLst>
            <a:ext uri="{FF2B5EF4-FFF2-40B4-BE49-F238E27FC236}">
              <a16:creationId xmlns:a16="http://schemas.microsoft.com/office/drawing/2014/main" id="{5CE9C67F-4497-4D58-AAFE-F2C90EA49AB5}"/>
            </a:ext>
          </a:extLst>
        </xdr:cNvPr>
        <xdr:cNvCxnSpPr/>
      </xdr:nvCxnSpPr>
      <xdr:spPr>
        <a:xfrm>
          <a:off x="17213580" y="1816227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6350</xdr:rowOff>
    </xdr:from>
    <xdr:to>
      <xdr:col>98</xdr:col>
      <xdr:colOff>38100</xdr:colOff>
      <xdr:row>108</xdr:row>
      <xdr:rowOff>107950</xdr:rowOff>
    </xdr:to>
    <xdr:sp macro="" textlink="">
      <xdr:nvSpPr>
        <xdr:cNvPr id="640" name="楕円 639">
          <a:extLst>
            <a:ext uri="{FF2B5EF4-FFF2-40B4-BE49-F238E27FC236}">
              <a16:creationId xmlns:a16="http://schemas.microsoft.com/office/drawing/2014/main" id="{6C1E8F19-E91F-4E68-95BF-1210802C01AC}"/>
            </a:ext>
          </a:extLst>
        </xdr:cNvPr>
        <xdr:cNvSpPr/>
      </xdr:nvSpPr>
      <xdr:spPr>
        <a:xfrm>
          <a:off x="16388080" y="181114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57150</xdr:rowOff>
    </xdr:from>
    <xdr:to>
      <xdr:col>102</xdr:col>
      <xdr:colOff>114300</xdr:colOff>
      <xdr:row>108</xdr:row>
      <xdr:rowOff>57150</xdr:rowOff>
    </xdr:to>
    <xdr:cxnSp macro="">
      <xdr:nvCxnSpPr>
        <xdr:cNvPr id="641" name="直線コネクタ 640">
          <a:extLst>
            <a:ext uri="{FF2B5EF4-FFF2-40B4-BE49-F238E27FC236}">
              <a16:creationId xmlns:a16="http://schemas.microsoft.com/office/drawing/2014/main" id="{C3B824B6-D1FC-4BEF-9CEB-F8E4D2EBAFFB}"/>
            </a:ext>
          </a:extLst>
        </xdr:cNvPr>
        <xdr:cNvCxnSpPr/>
      </xdr:nvCxnSpPr>
      <xdr:spPr>
        <a:xfrm>
          <a:off x="16431260" y="181622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642" name="n_1aveValue【庁舎】&#10;一人当たり面積">
          <a:extLst>
            <a:ext uri="{FF2B5EF4-FFF2-40B4-BE49-F238E27FC236}">
              <a16:creationId xmlns:a16="http://schemas.microsoft.com/office/drawing/2014/main" id="{EF0EDAC2-054E-40EC-84D6-7E4A0868F849}"/>
            </a:ext>
          </a:extLst>
        </xdr:cNvPr>
        <xdr:cNvSpPr txBox="1"/>
      </xdr:nvSpPr>
      <xdr:spPr>
        <a:xfrm>
          <a:off x="18561127" y="1774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643" name="n_2aveValue【庁舎】&#10;一人当たり面積">
          <a:extLst>
            <a:ext uri="{FF2B5EF4-FFF2-40B4-BE49-F238E27FC236}">
              <a16:creationId xmlns:a16="http://schemas.microsoft.com/office/drawing/2014/main" id="{A36D0B5E-9BA2-4FAE-9F17-AADB37104634}"/>
            </a:ext>
          </a:extLst>
        </xdr:cNvPr>
        <xdr:cNvSpPr txBox="1"/>
      </xdr:nvSpPr>
      <xdr:spPr>
        <a:xfrm>
          <a:off x="17776267"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644" name="n_3aveValue【庁舎】&#10;一人当たり面積">
          <a:extLst>
            <a:ext uri="{FF2B5EF4-FFF2-40B4-BE49-F238E27FC236}">
              <a16:creationId xmlns:a16="http://schemas.microsoft.com/office/drawing/2014/main" id="{535AD288-1799-48B5-8D0A-B40668432617}"/>
            </a:ext>
          </a:extLst>
        </xdr:cNvPr>
        <xdr:cNvSpPr txBox="1"/>
      </xdr:nvSpPr>
      <xdr:spPr>
        <a:xfrm>
          <a:off x="17001567" y="1773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645" name="n_4aveValue【庁舎】&#10;一人当たり面積">
          <a:extLst>
            <a:ext uri="{FF2B5EF4-FFF2-40B4-BE49-F238E27FC236}">
              <a16:creationId xmlns:a16="http://schemas.microsoft.com/office/drawing/2014/main" id="{4E50DDEC-4B2A-4C9B-9CFD-CF9D7BC4FA15}"/>
            </a:ext>
          </a:extLst>
        </xdr:cNvPr>
        <xdr:cNvSpPr txBox="1"/>
      </xdr:nvSpPr>
      <xdr:spPr>
        <a:xfrm>
          <a:off x="1622686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102888</xdr:rowOff>
    </xdr:from>
    <xdr:ext cx="469744" cy="259045"/>
    <xdr:sp macro="" textlink="">
      <xdr:nvSpPr>
        <xdr:cNvPr id="646" name="n_1mainValue【庁舎】&#10;一人当たり面積">
          <a:extLst>
            <a:ext uri="{FF2B5EF4-FFF2-40B4-BE49-F238E27FC236}">
              <a16:creationId xmlns:a16="http://schemas.microsoft.com/office/drawing/2014/main" id="{4BBE4C49-C861-449C-A799-B9DAFEE8B11B}"/>
            </a:ext>
          </a:extLst>
        </xdr:cNvPr>
        <xdr:cNvSpPr txBox="1"/>
      </xdr:nvSpPr>
      <xdr:spPr>
        <a:xfrm>
          <a:off x="18561127" y="1820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100982</xdr:rowOff>
    </xdr:from>
    <xdr:ext cx="469744" cy="259045"/>
    <xdr:sp macro="" textlink="">
      <xdr:nvSpPr>
        <xdr:cNvPr id="647" name="n_2mainValue【庁舎】&#10;一人当たり面積">
          <a:extLst>
            <a:ext uri="{FF2B5EF4-FFF2-40B4-BE49-F238E27FC236}">
              <a16:creationId xmlns:a16="http://schemas.microsoft.com/office/drawing/2014/main" id="{C6F5EF4B-5E87-4472-98CF-DE9417458F14}"/>
            </a:ext>
          </a:extLst>
        </xdr:cNvPr>
        <xdr:cNvSpPr txBox="1"/>
      </xdr:nvSpPr>
      <xdr:spPr>
        <a:xfrm>
          <a:off x="17776267" y="1820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99077</xdr:rowOff>
    </xdr:from>
    <xdr:ext cx="469744" cy="259045"/>
    <xdr:sp macro="" textlink="">
      <xdr:nvSpPr>
        <xdr:cNvPr id="648" name="n_3mainValue【庁舎】&#10;一人当たり面積">
          <a:extLst>
            <a:ext uri="{FF2B5EF4-FFF2-40B4-BE49-F238E27FC236}">
              <a16:creationId xmlns:a16="http://schemas.microsoft.com/office/drawing/2014/main" id="{FD1B10D3-32B4-4800-B3FF-094BD860AE8F}"/>
            </a:ext>
          </a:extLst>
        </xdr:cNvPr>
        <xdr:cNvSpPr txBox="1"/>
      </xdr:nvSpPr>
      <xdr:spPr>
        <a:xfrm>
          <a:off x="17001567" y="1820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99077</xdr:rowOff>
    </xdr:from>
    <xdr:ext cx="469744" cy="259045"/>
    <xdr:sp macro="" textlink="">
      <xdr:nvSpPr>
        <xdr:cNvPr id="649" name="n_4mainValue【庁舎】&#10;一人当たり面積">
          <a:extLst>
            <a:ext uri="{FF2B5EF4-FFF2-40B4-BE49-F238E27FC236}">
              <a16:creationId xmlns:a16="http://schemas.microsoft.com/office/drawing/2014/main" id="{4F588B40-BEF7-4449-BBEC-E7B008BDD8A9}"/>
            </a:ext>
          </a:extLst>
        </xdr:cNvPr>
        <xdr:cNvSpPr txBox="1"/>
      </xdr:nvSpPr>
      <xdr:spPr>
        <a:xfrm>
          <a:off x="16226867" y="1820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0" name="正方形/長方形 649">
          <a:extLst>
            <a:ext uri="{FF2B5EF4-FFF2-40B4-BE49-F238E27FC236}">
              <a16:creationId xmlns:a16="http://schemas.microsoft.com/office/drawing/2014/main" id="{078CBF1B-E92A-4E28-AEBB-641C558F995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1" name="正方形/長方形 650">
          <a:extLst>
            <a:ext uri="{FF2B5EF4-FFF2-40B4-BE49-F238E27FC236}">
              <a16:creationId xmlns:a16="http://schemas.microsoft.com/office/drawing/2014/main" id="{375E1CB3-3819-46D3-9819-F67393816DB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2" name="テキスト ボックス 651">
          <a:extLst>
            <a:ext uri="{FF2B5EF4-FFF2-40B4-BE49-F238E27FC236}">
              <a16:creationId xmlns:a16="http://schemas.microsoft.com/office/drawing/2014/main" id="{D08CE053-7F23-4E12-92AB-1B0E34C167C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類似団体と比較して特に有形固定資産減価償却率が高くなっているのは、庁舎及び一般廃棄物処理施設であり、低くなっている施設は、体育館・プール、保健センター・保健所である。</a:t>
          </a:r>
        </a:p>
        <a:p>
          <a:r>
            <a:rPr kumimoji="1" lang="ja-JP" altLang="en-US" sz="1300">
              <a:latin typeface="ＭＳ Ｐゴシック" panose="020B0600070205080204" pitchFamily="50" charset="-128"/>
              <a:ea typeface="ＭＳ Ｐゴシック" panose="020B0600070205080204" pitchFamily="50" charset="-128"/>
            </a:rPr>
            <a:t>　庁舎については、有形固定資産減価償却率</a:t>
          </a:r>
          <a:r>
            <a:rPr kumimoji="1" lang="en-US" altLang="ja-JP" sz="1300">
              <a:latin typeface="ＭＳ Ｐゴシック" panose="020B0600070205080204" pitchFamily="50" charset="-128"/>
              <a:ea typeface="ＭＳ Ｐゴシック" panose="020B0600070205080204" pitchFamily="50" charset="-128"/>
            </a:rPr>
            <a:t>82.4</a:t>
          </a:r>
          <a:r>
            <a:rPr kumimoji="1" lang="ja-JP" altLang="en-US" sz="1300">
              <a:latin typeface="ＭＳ Ｐゴシック" panose="020B0600070205080204" pitchFamily="50" charset="-128"/>
              <a:ea typeface="ＭＳ Ｐゴシック" panose="020B0600070205080204" pitchFamily="50" charset="-128"/>
            </a:rPr>
            <a:t>％となっている。近い将来において、大規模改修は避けられない状況であることから、維持管理にかかる経費の増加に留意しつつ、老朽化対策に取り組んでいく。</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一般廃棄物処理施設については、足柄上衛生組合及び足柄東部清掃組合の一部事務組合のもので、負担金を負担しているものであるが、老朽化が進んでおり老朽化対策に取り組んでいく必要がある。</a:t>
          </a:r>
        </a:p>
        <a:p>
          <a:r>
            <a:rPr kumimoji="1" lang="ja-JP" altLang="en-US" sz="1300">
              <a:latin typeface="ＭＳ Ｐゴシック" panose="020B0600070205080204" pitchFamily="50" charset="-128"/>
              <a:ea typeface="ＭＳ Ｐゴシック" panose="020B0600070205080204" pitchFamily="50" charset="-128"/>
            </a:rPr>
            <a:t>　体育館・プールについては、体育館が平成４年に建築している。類似団体を下回っているものの、建築後</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年が経過し老朽化が着実に進んでいることから、計画的に改修を進めていく。</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6881045</v>
      </c>
      <c r="BO4" s="462"/>
      <c r="BP4" s="462"/>
      <c r="BQ4" s="462"/>
      <c r="BR4" s="462"/>
      <c r="BS4" s="462"/>
      <c r="BT4" s="462"/>
      <c r="BU4" s="463"/>
      <c r="BV4" s="461">
        <v>6755258</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8.6999999999999993</v>
      </c>
      <c r="CU4" s="602"/>
      <c r="CV4" s="602"/>
      <c r="CW4" s="602"/>
      <c r="CX4" s="602"/>
      <c r="CY4" s="602"/>
      <c r="CZ4" s="602"/>
      <c r="DA4" s="603"/>
      <c r="DB4" s="601">
        <v>8</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6441026</v>
      </c>
      <c r="BO5" s="433"/>
      <c r="BP5" s="433"/>
      <c r="BQ5" s="433"/>
      <c r="BR5" s="433"/>
      <c r="BS5" s="433"/>
      <c r="BT5" s="433"/>
      <c r="BU5" s="434"/>
      <c r="BV5" s="432">
        <v>6395305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85.1</v>
      </c>
      <c r="CU5" s="430"/>
      <c r="CV5" s="430"/>
      <c r="CW5" s="430"/>
      <c r="CX5" s="430"/>
      <c r="CY5" s="430"/>
      <c r="CZ5" s="430"/>
      <c r="DA5" s="431"/>
      <c r="DB5" s="429">
        <v>85.6</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440019</v>
      </c>
      <c r="BO6" s="433"/>
      <c r="BP6" s="433"/>
      <c r="BQ6" s="433"/>
      <c r="BR6" s="433"/>
      <c r="BS6" s="433"/>
      <c r="BT6" s="433"/>
      <c r="BU6" s="434"/>
      <c r="BV6" s="432">
        <v>359953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85.1</v>
      </c>
      <c r="CU6" s="576"/>
      <c r="CV6" s="576"/>
      <c r="CW6" s="576"/>
      <c r="CX6" s="576"/>
      <c r="CY6" s="576"/>
      <c r="CZ6" s="576"/>
      <c r="DA6" s="577"/>
      <c r="DB6" s="575">
        <v>85.6</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101</v>
      </c>
      <c r="AV7" s="491"/>
      <c r="AW7" s="491"/>
      <c r="AX7" s="491"/>
      <c r="AY7" s="446" t="s">
        <v>102</v>
      </c>
      <c r="AZ7" s="447"/>
      <c r="BA7" s="447"/>
      <c r="BB7" s="447"/>
      <c r="BC7" s="447"/>
      <c r="BD7" s="447"/>
      <c r="BE7" s="447"/>
      <c r="BF7" s="447"/>
      <c r="BG7" s="447"/>
      <c r="BH7" s="447"/>
      <c r="BI7" s="447"/>
      <c r="BJ7" s="447"/>
      <c r="BK7" s="447"/>
      <c r="BL7" s="447"/>
      <c r="BM7" s="448"/>
      <c r="BN7" s="432">
        <v>40772</v>
      </c>
      <c r="BO7" s="433"/>
      <c r="BP7" s="433"/>
      <c r="BQ7" s="433"/>
      <c r="BR7" s="433"/>
      <c r="BS7" s="433"/>
      <c r="BT7" s="433"/>
      <c r="BU7" s="434"/>
      <c r="BV7" s="432">
        <v>4364</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4589372</v>
      </c>
      <c r="CU7" s="433"/>
      <c r="CV7" s="433"/>
      <c r="CW7" s="433"/>
      <c r="CX7" s="433"/>
      <c r="CY7" s="433"/>
      <c r="CZ7" s="433"/>
      <c r="DA7" s="434"/>
      <c r="DB7" s="432">
        <v>4446583</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399247</v>
      </c>
      <c r="BO8" s="433"/>
      <c r="BP8" s="433"/>
      <c r="BQ8" s="433"/>
      <c r="BR8" s="433"/>
      <c r="BS8" s="433"/>
      <c r="BT8" s="433"/>
      <c r="BU8" s="434"/>
      <c r="BV8" s="432">
        <v>355589</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0.69</v>
      </c>
      <c r="CU8" s="536"/>
      <c r="CV8" s="536"/>
      <c r="CW8" s="536"/>
      <c r="CX8" s="536"/>
      <c r="CY8" s="536"/>
      <c r="CZ8" s="536"/>
      <c r="DA8" s="537"/>
      <c r="DB8" s="535">
        <v>0.72</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17129</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43658</v>
      </c>
      <c r="BO9" s="433"/>
      <c r="BP9" s="433"/>
      <c r="BQ9" s="433"/>
      <c r="BR9" s="433"/>
      <c r="BS9" s="433"/>
      <c r="BT9" s="433"/>
      <c r="BU9" s="434"/>
      <c r="BV9" s="432">
        <v>-70747</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4.7</v>
      </c>
      <c r="CU9" s="430"/>
      <c r="CV9" s="430"/>
      <c r="CW9" s="430"/>
      <c r="CX9" s="430"/>
      <c r="CY9" s="430"/>
      <c r="CZ9" s="430"/>
      <c r="DA9" s="431"/>
      <c r="DB9" s="429">
        <v>5</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17033</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23574</v>
      </c>
      <c r="BO10" s="433"/>
      <c r="BP10" s="433"/>
      <c r="BQ10" s="433"/>
      <c r="BR10" s="433"/>
      <c r="BS10" s="433"/>
      <c r="BT10" s="433"/>
      <c r="BU10" s="434"/>
      <c r="BV10" s="432">
        <v>100784</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17426</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17231</v>
      </c>
      <c r="S13" s="520"/>
      <c r="T13" s="520"/>
      <c r="U13" s="520"/>
      <c r="V13" s="521"/>
      <c r="W13" s="522" t="s">
        <v>131</v>
      </c>
      <c r="X13" s="418"/>
      <c r="Y13" s="418"/>
      <c r="Z13" s="418"/>
      <c r="AA13" s="418"/>
      <c r="AB13" s="419"/>
      <c r="AC13" s="385">
        <v>287</v>
      </c>
      <c r="AD13" s="386"/>
      <c r="AE13" s="386"/>
      <c r="AF13" s="386"/>
      <c r="AG13" s="387"/>
      <c r="AH13" s="385">
        <v>356</v>
      </c>
      <c r="AI13" s="386"/>
      <c r="AJ13" s="386"/>
      <c r="AK13" s="386"/>
      <c r="AL13" s="445"/>
      <c r="AM13" s="489" t="s">
        <v>132</v>
      </c>
      <c r="AN13" s="389"/>
      <c r="AO13" s="389"/>
      <c r="AP13" s="389"/>
      <c r="AQ13" s="389"/>
      <c r="AR13" s="389"/>
      <c r="AS13" s="389"/>
      <c r="AT13" s="390"/>
      <c r="AU13" s="490" t="s">
        <v>101</v>
      </c>
      <c r="AV13" s="491"/>
      <c r="AW13" s="491"/>
      <c r="AX13" s="491"/>
      <c r="AY13" s="446" t="s">
        <v>133</v>
      </c>
      <c r="AZ13" s="447"/>
      <c r="BA13" s="447"/>
      <c r="BB13" s="447"/>
      <c r="BC13" s="447"/>
      <c r="BD13" s="447"/>
      <c r="BE13" s="447"/>
      <c r="BF13" s="447"/>
      <c r="BG13" s="447"/>
      <c r="BH13" s="447"/>
      <c r="BI13" s="447"/>
      <c r="BJ13" s="447"/>
      <c r="BK13" s="447"/>
      <c r="BL13" s="447"/>
      <c r="BM13" s="448"/>
      <c r="BN13" s="432">
        <v>67232</v>
      </c>
      <c r="BO13" s="433"/>
      <c r="BP13" s="433"/>
      <c r="BQ13" s="433"/>
      <c r="BR13" s="433"/>
      <c r="BS13" s="433"/>
      <c r="BT13" s="433"/>
      <c r="BU13" s="434"/>
      <c r="BV13" s="432">
        <v>30037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-1.7</v>
      </c>
      <c r="CU13" s="430"/>
      <c r="CV13" s="430"/>
      <c r="CW13" s="430"/>
      <c r="CX13" s="430"/>
      <c r="CY13" s="430"/>
      <c r="CZ13" s="430"/>
      <c r="DA13" s="431"/>
      <c r="DB13" s="429">
        <v>-1.6</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17473</v>
      </c>
      <c r="S14" s="520"/>
      <c r="T14" s="520"/>
      <c r="U14" s="520"/>
      <c r="V14" s="521"/>
      <c r="W14" s="523"/>
      <c r="X14" s="421"/>
      <c r="Y14" s="421"/>
      <c r="Z14" s="421"/>
      <c r="AA14" s="421"/>
      <c r="AB14" s="422"/>
      <c r="AC14" s="512">
        <v>3.5</v>
      </c>
      <c r="AD14" s="513"/>
      <c r="AE14" s="513"/>
      <c r="AF14" s="513"/>
      <c r="AG14" s="514"/>
      <c r="AH14" s="512">
        <v>4.4000000000000004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17294</v>
      </c>
      <c r="S15" s="520"/>
      <c r="T15" s="520"/>
      <c r="U15" s="520"/>
      <c r="V15" s="521"/>
      <c r="W15" s="522" t="s">
        <v>137</v>
      </c>
      <c r="X15" s="418"/>
      <c r="Y15" s="418"/>
      <c r="Z15" s="418"/>
      <c r="AA15" s="418"/>
      <c r="AB15" s="419"/>
      <c r="AC15" s="385">
        <v>2214</v>
      </c>
      <c r="AD15" s="386"/>
      <c r="AE15" s="386"/>
      <c r="AF15" s="386"/>
      <c r="AG15" s="387"/>
      <c r="AH15" s="385">
        <v>2257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2587967</v>
      </c>
      <c r="BO15" s="462"/>
      <c r="BP15" s="462"/>
      <c r="BQ15" s="462"/>
      <c r="BR15" s="462"/>
      <c r="BS15" s="462"/>
      <c r="BT15" s="462"/>
      <c r="BU15" s="463"/>
      <c r="BV15" s="461">
        <v>2549554</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27.2</v>
      </c>
      <c r="AD16" s="513"/>
      <c r="AE16" s="513"/>
      <c r="AF16" s="513"/>
      <c r="AG16" s="514"/>
      <c r="AH16" s="512">
        <v>27.8</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3863702</v>
      </c>
      <c r="BO16" s="433"/>
      <c r="BP16" s="433"/>
      <c r="BQ16" s="433"/>
      <c r="BR16" s="433"/>
      <c r="BS16" s="433"/>
      <c r="BT16" s="433"/>
      <c r="BU16" s="434"/>
      <c r="BV16" s="432">
        <v>3685498</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5651</v>
      </c>
      <c r="AD17" s="386"/>
      <c r="AE17" s="386"/>
      <c r="AF17" s="386"/>
      <c r="AG17" s="387"/>
      <c r="AH17" s="385">
        <v>5496</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3289380</v>
      </c>
      <c r="BO17" s="433"/>
      <c r="BP17" s="433"/>
      <c r="BQ17" s="433"/>
      <c r="BR17" s="433"/>
      <c r="BS17" s="433"/>
      <c r="BT17" s="433"/>
      <c r="BU17" s="434"/>
      <c r="BV17" s="432">
        <v>3239782</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14.38</v>
      </c>
      <c r="M18" s="485"/>
      <c r="N18" s="485"/>
      <c r="O18" s="485"/>
      <c r="P18" s="485"/>
      <c r="Q18" s="485"/>
      <c r="R18" s="486"/>
      <c r="S18" s="486"/>
      <c r="T18" s="486"/>
      <c r="U18" s="486"/>
      <c r="V18" s="487"/>
      <c r="W18" s="503"/>
      <c r="X18" s="504"/>
      <c r="Y18" s="504"/>
      <c r="Z18" s="504"/>
      <c r="AA18" s="504"/>
      <c r="AB18" s="528"/>
      <c r="AC18" s="402">
        <v>69.3</v>
      </c>
      <c r="AD18" s="403"/>
      <c r="AE18" s="403"/>
      <c r="AF18" s="403"/>
      <c r="AG18" s="488"/>
      <c r="AH18" s="402">
        <v>67.8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3964037</v>
      </c>
      <c r="BO18" s="433"/>
      <c r="BP18" s="433"/>
      <c r="BQ18" s="433"/>
      <c r="BR18" s="433"/>
      <c r="BS18" s="433"/>
      <c r="BT18" s="433"/>
      <c r="BU18" s="434"/>
      <c r="BV18" s="432">
        <v>3814986</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1191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5380528</v>
      </c>
      <c r="BO19" s="433"/>
      <c r="BP19" s="433"/>
      <c r="BQ19" s="433"/>
      <c r="BR19" s="433"/>
      <c r="BS19" s="433"/>
      <c r="BT19" s="433"/>
      <c r="BU19" s="434"/>
      <c r="BV19" s="432">
        <v>5165163</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6683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2748905</v>
      </c>
      <c r="BO22" s="462"/>
      <c r="BP22" s="462"/>
      <c r="BQ22" s="462"/>
      <c r="BR22" s="462"/>
      <c r="BS22" s="462"/>
      <c r="BT22" s="462"/>
      <c r="BU22" s="463"/>
      <c r="BV22" s="461">
        <v>2975940</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2608613</v>
      </c>
      <c r="BO23" s="433"/>
      <c r="BP23" s="433"/>
      <c r="BQ23" s="433"/>
      <c r="BR23" s="433"/>
      <c r="BS23" s="433"/>
      <c r="BT23" s="433"/>
      <c r="BU23" s="434"/>
      <c r="BV23" s="432">
        <v>2821268</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7930</v>
      </c>
      <c r="R24" s="386"/>
      <c r="S24" s="386"/>
      <c r="T24" s="386"/>
      <c r="U24" s="386"/>
      <c r="V24" s="387"/>
      <c r="W24" s="475"/>
      <c r="X24" s="412"/>
      <c r="Y24" s="413"/>
      <c r="Z24" s="388" t="s">
        <v>162</v>
      </c>
      <c r="AA24" s="389"/>
      <c r="AB24" s="389"/>
      <c r="AC24" s="389"/>
      <c r="AD24" s="389"/>
      <c r="AE24" s="389"/>
      <c r="AF24" s="389"/>
      <c r="AG24" s="390"/>
      <c r="AH24" s="385">
        <v>110</v>
      </c>
      <c r="AI24" s="386"/>
      <c r="AJ24" s="386"/>
      <c r="AK24" s="386"/>
      <c r="AL24" s="387"/>
      <c r="AM24" s="385">
        <v>355410</v>
      </c>
      <c r="AN24" s="386"/>
      <c r="AO24" s="386"/>
      <c r="AP24" s="386"/>
      <c r="AQ24" s="386"/>
      <c r="AR24" s="387"/>
      <c r="AS24" s="385">
        <v>3231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1163857</v>
      </c>
      <c r="BO24" s="433"/>
      <c r="BP24" s="433"/>
      <c r="BQ24" s="433"/>
      <c r="BR24" s="433"/>
      <c r="BS24" s="433"/>
      <c r="BT24" s="433"/>
      <c r="BU24" s="434"/>
      <c r="BV24" s="432">
        <v>1255899</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6350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88965</v>
      </c>
      <c r="BO25" s="462"/>
      <c r="BP25" s="462"/>
      <c r="BQ25" s="462"/>
      <c r="BR25" s="462"/>
      <c r="BS25" s="462"/>
      <c r="BT25" s="462"/>
      <c r="BU25" s="463"/>
      <c r="BV25" s="461">
        <v>187674</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5890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3640</v>
      </c>
      <c r="R27" s="386"/>
      <c r="S27" s="386"/>
      <c r="T27" s="386"/>
      <c r="U27" s="386"/>
      <c r="V27" s="387"/>
      <c r="W27" s="475"/>
      <c r="X27" s="412"/>
      <c r="Y27" s="413"/>
      <c r="Z27" s="388" t="s">
        <v>171</v>
      </c>
      <c r="AA27" s="389"/>
      <c r="AB27" s="389"/>
      <c r="AC27" s="389"/>
      <c r="AD27" s="389"/>
      <c r="AE27" s="389"/>
      <c r="AF27" s="389"/>
      <c r="AG27" s="390"/>
      <c r="AH27" s="385">
        <v>13</v>
      </c>
      <c r="AI27" s="386"/>
      <c r="AJ27" s="386"/>
      <c r="AK27" s="386"/>
      <c r="AL27" s="387"/>
      <c r="AM27" s="385">
        <v>43880</v>
      </c>
      <c r="AN27" s="386"/>
      <c r="AO27" s="386"/>
      <c r="AP27" s="386"/>
      <c r="AQ27" s="386"/>
      <c r="AR27" s="387"/>
      <c r="AS27" s="385">
        <v>3375</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2810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1518051</v>
      </c>
      <c r="BO28" s="462"/>
      <c r="BP28" s="462"/>
      <c r="BQ28" s="462"/>
      <c r="BR28" s="462"/>
      <c r="BS28" s="462"/>
      <c r="BT28" s="462"/>
      <c r="BU28" s="463"/>
      <c r="BV28" s="461">
        <v>1494477</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12</v>
      </c>
      <c r="M29" s="386"/>
      <c r="N29" s="386"/>
      <c r="O29" s="386"/>
      <c r="P29" s="387"/>
      <c r="Q29" s="385">
        <v>2570</v>
      </c>
      <c r="R29" s="386"/>
      <c r="S29" s="386"/>
      <c r="T29" s="386"/>
      <c r="U29" s="386"/>
      <c r="V29" s="387"/>
      <c r="W29" s="476"/>
      <c r="X29" s="477"/>
      <c r="Y29" s="478"/>
      <c r="Z29" s="388" t="s">
        <v>177</v>
      </c>
      <c r="AA29" s="389"/>
      <c r="AB29" s="389"/>
      <c r="AC29" s="389"/>
      <c r="AD29" s="389"/>
      <c r="AE29" s="389"/>
      <c r="AF29" s="389"/>
      <c r="AG29" s="390"/>
      <c r="AH29" s="385">
        <v>123</v>
      </c>
      <c r="AI29" s="386"/>
      <c r="AJ29" s="386"/>
      <c r="AK29" s="386"/>
      <c r="AL29" s="387"/>
      <c r="AM29" s="385">
        <v>399290</v>
      </c>
      <c r="AN29" s="386"/>
      <c r="AO29" s="386"/>
      <c r="AP29" s="386"/>
      <c r="AQ29" s="386"/>
      <c r="AR29" s="387"/>
      <c r="AS29" s="385">
        <v>3246</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t="s">
        <v>122</v>
      </c>
      <c r="BO29" s="433"/>
      <c r="BP29" s="433"/>
      <c r="BQ29" s="433"/>
      <c r="BR29" s="433"/>
      <c r="BS29" s="433"/>
      <c r="BT29" s="433"/>
      <c r="BU29" s="434"/>
      <c r="BV29" s="432" t="s">
        <v>122</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645717</v>
      </c>
      <c r="BO30" s="467"/>
      <c r="BP30" s="467"/>
      <c r="BQ30" s="467"/>
      <c r="BR30" s="467"/>
      <c r="BS30" s="467"/>
      <c r="BT30" s="467"/>
      <c r="BU30" s="468"/>
      <c r="BV30" s="466">
        <v>622565</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小田原市外二ケ市町組合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大井町土地開発公社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公共下水道事業会計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南足柄市外五ケ市町組合</v>
      </c>
      <c r="BZ35" s="381"/>
      <c r="CA35" s="381"/>
      <c r="CB35" s="381"/>
      <c r="CC35" s="381"/>
      <c r="CD35" s="381"/>
      <c r="CE35" s="381"/>
      <c r="CF35" s="381"/>
      <c r="CG35" s="381"/>
      <c r="CH35" s="381"/>
      <c r="CI35" s="381"/>
      <c r="CJ35" s="381"/>
      <c r="CK35" s="381"/>
      <c r="CL35" s="381"/>
      <c r="CM35" s="381"/>
      <c r="CN35" s="163"/>
      <c r="CO35" s="380">
        <f t="shared" ref="CO35:CO43" si="3">IF(CQ35="","",CO34+1)</f>
        <v>18</v>
      </c>
      <c r="CP35" s="380"/>
      <c r="CQ35" s="381" t="str">
        <f>IF('各会計、関係団体の財政状況及び健全化判断比率'!BS8="","",'各会計、関係団体の財政状況及び健全化判断比率'!BS8)</f>
        <v>（公財）かながわ健康財団</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南足柄市外二ケ市町組合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松田町外三ケ町組合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松田町外二ケ町組合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足柄上衛生組合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神奈川県市町村職員退職手当組合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南足柄市外四ケ市町組合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15</v>
      </c>
      <c r="BX42" s="380"/>
      <c r="BY42" s="381" t="str">
        <f>IF('各会計、関係団体の財政状況及び健全化判断比率'!B76="","",'各会計、関係団体の財政状況及び健全化判断比率'!B76)</f>
        <v>足柄東部清掃組合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16</v>
      </c>
      <c r="BX43" s="380"/>
      <c r="BY43" s="381" t="str">
        <f>IF('各会計、関係団体の財政状況及び健全化判断比率'!B77="","",'各会計、関係団体の財政状況及び健全化判断比率'!B77)</f>
        <v>神奈川県後期高齢者医療広域連合（一般会計）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3oSa70EnTOKMZXRMJH9PecC3CVf3/iu4iKgYMtzWpwv2zNg2633iXnVjY62OqqX6p6N+DC2fG+TxPycFfIld5w==" saltValue="Sg5FcGHYMkJzzhiLKbZNz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2668647</v>
      </c>
      <c r="S5" s="690"/>
      <c r="T5" s="690"/>
      <c r="U5" s="690"/>
      <c r="V5" s="690"/>
      <c r="W5" s="690"/>
      <c r="X5" s="690"/>
      <c r="Y5" s="715"/>
      <c r="Z5" s="728">
        <v>38.799999999999997</v>
      </c>
      <c r="AA5" s="728"/>
      <c r="AB5" s="728"/>
      <c r="AC5" s="728"/>
      <c r="AD5" s="729">
        <v>2668647</v>
      </c>
      <c r="AE5" s="729"/>
      <c r="AF5" s="729"/>
      <c r="AG5" s="729"/>
      <c r="AH5" s="729"/>
      <c r="AI5" s="729"/>
      <c r="AJ5" s="729"/>
      <c r="AK5" s="729"/>
      <c r="AL5" s="716">
        <v>57.3</v>
      </c>
      <c r="AM5" s="698"/>
      <c r="AN5" s="698"/>
      <c r="AO5" s="717"/>
      <c r="AP5" s="692" t="s">
        <v>216</v>
      </c>
      <c r="AQ5" s="693"/>
      <c r="AR5" s="693"/>
      <c r="AS5" s="693"/>
      <c r="AT5" s="693"/>
      <c r="AU5" s="693"/>
      <c r="AV5" s="693"/>
      <c r="AW5" s="693"/>
      <c r="AX5" s="693"/>
      <c r="AY5" s="693"/>
      <c r="AZ5" s="693"/>
      <c r="BA5" s="693"/>
      <c r="BB5" s="693"/>
      <c r="BC5" s="693"/>
      <c r="BD5" s="693"/>
      <c r="BE5" s="693"/>
      <c r="BF5" s="694"/>
      <c r="BG5" s="634">
        <v>2668491</v>
      </c>
      <c r="BH5" s="635"/>
      <c r="BI5" s="635"/>
      <c r="BJ5" s="635"/>
      <c r="BK5" s="635"/>
      <c r="BL5" s="635"/>
      <c r="BM5" s="635"/>
      <c r="BN5" s="636"/>
      <c r="BO5" s="672">
        <v>100</v>
      </c>
      <c r="BP5" s="672"/>
      <c r="BQ5" s="672"/>
      <c r="BR5" s="672"/>
      <c r="BS5" s="673">
        <v>5987</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46273</v>
      </c>
      <c r="S6" s="635"/>
      <c r="T6" s="635"/>
      <c r="U6" s="635"/>
      <c r="V6" s="635"/>
      <c r="W6" s="635"/>
      <c r="X6" s="635"/>
      <c r="Y6" s="636"/>
      <c r="Z6" s="672">
        <v>0.7</v>
      </c>
      <c r="AA6" s="672"/>
      <c r="AB6" s="672"/>
      <c r="AC6" s="672"/>
      <c r="AD6" s="673">
        <v>46273</v>
      </c>
      <c r="AE6" s="673"/>
      <c r="AF6" s="673"/>
      <c r="AG6" s="673"/>
      <c r="AH6" s="673"/>
      <c r="AI6" s="673"/>
      <c r="AJ6" s="673"/>
      <c r="AK6" s="673"/>
      <c r="AL6" s="637">
        <v>1</v>
      </c>
      <c r="AM6" s="638"/>
      <c r="AN6" s="638"/>
      <c r="AO6" s="674"/>
      <c r="AP6" s="631" t="s">
        <v>221</v>
      </c>
      <c r="AQ6" s="632"/>
      <c r="AR6" s="632"/>
      <c r="AS6" s="632"/>
      <c r="AT6" s="632"/>
      <c r="AU6" s="632"/>
      <c r="AV6" s="632"/>
      <c r="AW6" s="632"/>
      <c r="AX6" s="632"/>
      <c r="AY6" s="632"/>
      <c r="AZ6" s="632"/>
      <c r="BA6" s="632"/>
      <c r="BB6" s="632"/>
      <c r="BC6" s="632"/>
      <c r="BD6" s="632"/>
      <c r="BE6" s="632"/>
      <c r="BF6" s="633"/>
      <c r="BG6" s="634">
        <v>2668491</v>
      </c>
      <c r="BH6" s="635"/>
      <c r="BI6" s="635"/>
      <c r="BJ6" s="635"/>
      <c r="BK6" s="635"/>
      <c r="BL6" s="635"/>
      <c r="BM6" s="635"/>
      <c r="BN6" s="636"/>
      <c r="BO6" s="672">
        <v>100</v>
      </c>
      <c r="BP6" s="672"/>
      <c r="BQ6" s="672"/>
      <c r="BR6" s="672"/>
      <c r="BS6" s="673">
        <v>5987</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93459</v>
      </c>
      <c r="CS6" s="635"/>
      <c r="CT6" s="635"/>
      <c r="CU6" s="635"/>
      <c r="CV6" s="635"/>
      <c r="CW6" s="635"/>
      <c r="CX6" s="635"/>
      <c r="CY6" s="636"/>
      <c r="CZ6" s="716">
        <v>1.5</v>
      </c>
      <c r="DA6" s="698"/>
      <c r="DB6" s="698"/>
      <c r="DC6" s="718"/>
      <c r="DD6" s="640" t="s">
        <v>122</v>
      </c>
      <c r="DE6" s="635"/>
      <c r="DF6" s="635"/>
      <c r="DG6" s="635"/>
      <c r="DH6" s="635"/>
      <c r="DI6" s="635"/>
      <c r="DJ6" s="635"/>
      <c r="DK6" s="635"/>
      <c r="DL6" s="635"/>
      <c r="DM6" s="635"/>
      <c r="DN6" s="635"/>
      <c r="DO6" s="635"/>
      <c r="DP6" s="636"/>
      <c r="DQ6" s="640">
        <v>93459</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1074</v>
      </c>
      <c r="S7" s="635"/>
      <c r="T7" s="635"/>
      <c r="U7" s="635"/>
      <c r="V7" s="635"/>
      <c r="W7" s="635"/>
      <c r="X7" s="635"/>
      <c r="Y7" s="636"/>
      <c r="Z7" s="672">
        <v>0</v>
      </c>
      <c r="AA7" s="672"/>
      <c r="AB7" s="672"/>
      <c r="AC7" s="672"/>
      <c r="AD7" s="673">
        <v>1074</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1009699</v>
      </c>
      <c r="BH7" s="635"/>
      <c r="BI7" s="635"/>
      <c r="BJ7" s="635"/>
      <c r="BK7" s="635"/>
      <c r="BL7" s="635"/>
      <c r="BM7" s="635"/>
      <c r="BN7" s="636"/>
      <c r="BO7" s="672">
        <v>37.799999999999997</v>
      </c>
      <c r="BP7" s="672"/>
      <c r="BQ7" s="672"/>
      <c r="BR7" s="672"/>
      <c r="BS7" s="673">
        <v>5987</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950651</v>
      </c>
      <c r="CS7" s="635"/>
      <c r="CT7" s="635"/>
      <c r="CU7" s="635"/>
      <c r="CV7" s="635"/>
      <c r="CW7" s="635"/>
      <c r="CX7" s="635"/>
      <c r="CY7" s="636"/>
      <c r="CZ7" s="672">
        <v>14.8</v>
      </c>
      <c r="DA7" s="672"/>
      <c r="DB7" s="672"/>
      <c r="DC7" s="672"/>
      <c r="DD7" s="640">
        <v>26521</v>
      </c>
      <c r="DE7" s="635"/>
      <c r="DF7" s="635"/>
      <c r="DG7" s="635"/>
      <c r="DH7" s="635"/>
      <c r="DI7" s="635"/>
      <c r="DJ7" s="635"/>
      <c r="DK7" s="635"/>
      <c r="DL7" s="635"/>
      <c r="DM7" s="635"/>
      <c r="DN7" s="635"/>
      <c r="DO7" s="635"/>
      <c r="DP7" s="636"/>
      <c r="DQ7" s="640">
        <v>828634</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24568</v>
      </c>
      <c r="S8" s="635"/>
      <c r="T8" s="635"/>
      <c r="U8" s="635"/>
      <c r="V8" s="635"/>
      <c r="W8" s="635"/>
      <c r="X8" s="635"/>
      <c r="Y8" s="636"/>
      <c r="Z8" s="672">
        <v>0.4</v>
      </c>
      <c r="AA8" s="672"/>
      <c r="AB8" s="672"/>
      <c r="AC8" s="672"/>
      <c r="AD8" s="673">
        <v>24568</v>
      </c>
      <c r="AE8" s="673"/>
      <c r="AF8" s="673"/>
      <c r="AG8" s="673"/>
      <c r="AH8" s="673"/>
      <c r="AI8" s="673"/>
      <c r="AJ8" s="673"/>
      <c r="AK8" s="673"/>
      <c r="AL8" s="637">
        <v>0.5</v>
      </c>
      <c r="AM8" s="638"/>
      <c r="AN8" s="638"/>
      <c r="AO8" s="674"/>
      <c r="AP8" s="631" t="s">
        <v>227</v>
      </c>
      <c r="AQ8" s="632"/>
      <c r="AR8" s="632"/>
      <c r="AS8" s="632"/>
      <c r="AT8" s="632"/>
      <c r="AU8" s="632"/>
      <c r="AV8" s="632"/>
      <c r="AW8" s="632"/>
      <c r="AX8" s="632"/>
      <c r="AY8" s="632"/>
      <c r="AZ8" s="632"/>
      <c r="BA8" s="632"/>
      <c r="BB8" s="632"/>
      <c r="BC8" s="632"/>
      <c r="BD8" s="632"/>
      <c r="BE8" s="632"/>
      <c r="BF8" s="633"/>
      <c r="BG8" s="634">
        <v>28464</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2446266</v>
      </c>
      <c r="CS8" s="635"/>
      <c r="CT8" s="635"/>
      <c r="CU8" s="635"/>
      <c r="CV8" s="635"/>
      <c r="CW8" s="635"/>
      <c r="CX8" s="635"/>
      <c r="CY8" s="636"/>
      <c r="CZ8" s="672">
        <v>38</v>
      </c>
      <c r="DA8" s="672"/>
      <c r="DB8" s="672"/>
      <c r="DC8" s="672"/>
      <c r="DD8" s="640">
        <v>1832</v>
      </c>
      <c r="DE8" s="635"/>
      <c r="DF8" s="635"/>
      <c r="DG8" s="635"/>
      <c r="DH8" s="635"/>
      <c r="DI8" s="635"/>
      <c r="DJ8" s="635"/>
      <c r="DK8" s="635"/>
      <c r="DL8" s="635"/>
      <c r="DM8" s="635"/>
      <c r="DN8" s="635"/>
      <c r="DO8" s="635"/>
      <c r="DP8" s="636"/>
      <c r="DQ8" s="640">
        <v>1329407</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35185</v>
      </c>
      <c r="S9" s="635"/>
      <c r="T9" s="635"/>
      <c r="U9" s="635"/>
      <c r="V9" s="635"/>
      <c r="W9" s="635"/>
      <c r="X9" s="635"/>
      <c r="Y9" s="636"/>
      <c r="Z9" s="672">
        <v>0.5</v>
      </c>
      <c r="AA9" s="672"/>
      <c r="AB9" s="672"/>
      <c r="AC9" s="672"/>
      <c r="AD9" s="673">
        <v>35185</v>
      </c>
      <c r="AE9" s="673"/>
      <c r="AF9" s="673"/>
      <c r="AG9" s="673"/>
      <c r="AH9" s="673"/>
      <c r="AI9" s="673"/>
      <c r="AJ9" s="673"/>
      <c r="AK9" s="673"/>
      <c r="AL9" s="637">
        <v>0.8</v>
      </c>
      <c r="AM9" s="638"/>
      <c r="AN9" s="638"/>
      <c r="AO9" s="674"/>
      <c r="AP9" s="631" t="s">
        <v>230</v>
      </c>
      <c r="AQ9" s="632"/>
      <c r="AR9" s="632"/>
      <c r="AS9" s="632"/>
      <c r="AT9" s="632"/>
      <c r="AU9" s="632"/>
      <c r="AV9" s="632"/>
      <c r="AW9" s="632"/>
      <c r="AX9" s="632"/>
      <c r="AY9" s="632"/>
      <c r="AZ9" s="632"/>
      <c r="BA9" s="632"/>
      <c r="BB9" s="632"/>
      <c r="BC9" s="632"/>
      <c r="BD9" s="632"/>
      <c r="BE9" s="632"/>
      <c r="BF9" s="633"/>
      <c r="BG9" s="634">
        <v>883840</v>
      </c>
      <c r="BH9" s="635"/>
      <c r="BI9" s="635"/>
      <c r="BJ9" s="635"/>
      <c r="BK9" s="635"/>
      <c r="BL9" s="635"/>
      <c r="BM9" s="635"/>
      <c r="BN9" s="636"/>
      <c r="BO9" s="672">
        <v>33.1</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557258</v>
      </c>
      <c r="CS9" s="635"/>
      <c r="CT9" s="635"/>
      <c r="CU9" s="635"/>
      <c r="CV9" s="635"/>
      <c r="CW9" s="635"/>
      <c r="CX9" s="635"/>
      <c r="CY9" s="636"/>
      <c r="CZ9" s="672">
        <v>8.6999999999999993</v>
      </c>
      <c r="DA9" s="672"/>
      <c r="DB9" s="672"/>
      <c r="DC9" s="672"/>
      <c r="DD9" s="640">
        <v>3596</v>
      </c>
      <c r="DE9" s="635"/>
      <c r="DF9" s="635"/>
      <c r="DG9" s="635"/>
      <c r="DH9" s="635"/>
      <c r="DI9" s="635"/>
      <c r="DJ9" s="635"/>
      <c r="DK9" s="635"/>
      <c r="DL9" s="635"/>
      <c r="DM9" s="635"/>
      <c r="DN9" s="635"/>
      <c r="DO9" s="635"/>
      <c r="DP9" s="636"/>
      <c r="DQ9" s="640">
        <v>516729</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57457</v>
      </c>
      <c r="BH10" s="635"/>
      <c r="BI10" s="635"/>
      <c r="BJ10" s="635"/>
      <c r="BK10" s="635"/>
      <c r="BL10" s="635"/>
      <c r="BM10" s="635"/>
      <c r="BN10" s="636"/>
      <c r="BO10" s="672">
        <v>2.2000000000000002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10000</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416610</v>
      </c>
      <c r="S11" s="635"/>
      <c r="T11" s="635"/>
      <c r="U11" s="635"/>
      <c r="V11" s="635"/>
      <c r="W11" s="635"/>
      <c r="X11" s="635"/>
      <c r="Y11" s="636"/>
      <c r="Z11" s="637">
        <v>6.1</v>
      </c>
      <c r="AA11" s="638"/>
      <c r="AB11" s="638"/>
      <c r="AC11" s="639"/>
      <c r="AD11" s="640">
        <v>416610</v>
      </c>
      <c r="AE11" s="635"/>
      <c r="AF11" s="635"/>
      <c r="AG11" s="635"/>
      <c r="AH11" s="635"/>
      <c r="AI11" s="635"/>
      <c r="AJ11" s="635"/>
      <c r="AK11" s="636"/>
      <c r="AL11" s="637">
        <v>8.9</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39938</v>
      </c>
      <c r="BH11" s="635"/>
      <c r="BI11" s="635"/>
      <c r="BJ11" s="635"/>
      <c r="BK11" s="635"/>
      <c r="BL11" s="635"/>
      <c r="BM11" s="635"/>
      <c r="BN11" s="636"/>
      <c r="BO11" s="672">
        <v>1.5</v>
      </c>
      <c r="BP11" s="672"/>
      <c r="BQ11" s="672"/>
      <c r="BR11" s="672"/>
      <c r="BS11" s="673">
        <v>5987</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136754</v>
      </c>
      <c r="CS11" s="635"/>
      <c r="CT11" s="635"/>
      <c r="CU11" s="635"/>
      <c r="CV11" s="635"/>
      <c r="CW11" s="635"/>
      <c r="CX11" s="635"/>
      <c r="CY11" s="636"/>
      <c r="CZ11" s="672">
        <v>2.1</v>
      </c>
      <c r="DA11" s="672"/>
      <c r="DB11" s="672"/>
      <c r="DC11" s="672"/>
      <c r="DD11" s="640">
        <v>13637</v>
      </c>
      <c r="DE11" s="635"/>
      <c r="DF11" s="635"/>
      <c r="DG11" s="635"/>
      <c r="DH11" s="635"/>
      <c r="DI11" s="635"/>
      <c r="DJ11" s="635"/>
      <c r="DK11" s="635"/>
      <c r="DL11" s="635"/>
      <c r="DM11" s="635"/>
      <c r="DN11" s="635"/>
      <c r="DO11" s="635"/>
      <c r="DP11" s="636"/>
      <c r="DQ11" s="640">
        <v>122232</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1463066</v>
      </c>
      <c r="BH12" s="635"/>
      <c r="BI12" s="635"/>
      <c r="BJ12" s="635"/>
      <c r="BK12" s="635"/>
      <c r="BL12" s="635"/>
      <c r="BM12" s="635"/>
      <c r="BN12" s="636"/>
      <c r="BO12" s="672">
        <v>54.8</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60221</v>
      </c>
      <c r="CS12" s="635"/>
      <c r="CT12" s="635"/>
      <c r="CU12" s="635"/>
      <c r="CV12" s="635"/>
      <c r="CW12" s="635"/>
      <c r="CX12" s="635"/>
      <c r="CY12" s="636"/>
      <c r="CZ12" s="672">
        <v>0.9</v>
      </c>
      <c r="DA12" s="672"/>
      <c r="DB12" s="672"/>
      <c r="DC12" s="672"/>
      <c r="DD12" s="640" t="s">
        <v>122</v>
      </c>
      <c r="DE12" s="635"/>
      <c r="DF12" s="635"/>
      <c r="DG12" s="635"/>
      <c r="DH12" s="635"/>
      <c r="DI12" s="635"/>
      <c r="DJ12" s="635"/>
      <c r="DK12" s="635"/>
      <c r="DL12" s="635"/>
      <c r="DM12" s="635"/>
      <c r="DN12" s="635"/>
      <c r="DO12" s="635"/>
      <c r="DP12" s="636"/>
      <c r="DQ12" s="640">
        <v>29559</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1461602</v>
      </c>
      <c r="BH13" s="635"/>
      <c r="BI13" s="635"/>
      <c r="BJ13" s="635"/>
      <c r="BK13" s="635"/>
      <c r="BL13" s="635"/>
      <c r="BM13" s="635"/>
      <c r="BN13" s="636"/>
      <c r="BO13" s="672">
        <v>54.8</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607174</v>
      </c>
      <c r="CS13" s="635"/>
      <c r="CT13" s="635"/>
      <c r="CU13" s="635"/>
      <c r="CV13" s="635"/>
      <c r="CW13" s="635"/>
      <c r="CX13" s="635"/>
      <c r="CY13" s="636"/>
      <c r="CZ13" s="672">
        <v>9.4</v>
      </c>
      <c r="DA13" s="672"/>
      <c r="DB13" s="672"/>
      <c r="DC13" s="672"/>
      <c r="DD13" s="640">
        <v>271554</v>
      </c>
      <c r="DE13" s="635"/>
      <c r="DF13" s="635"/>
      <c r="DG13" s="635"/>
      <c r="DH13" s="635"/>
      <c r="DI13" s="635"/>
      <c r="DJ13" s="635"/>
      <c r="DK13" s="635"/>
      <c r="DL13" s="635"/>
      <c r="DM13" s="635"/>
      <c r="DN13" s="635"/>
      <c r="DO13" s="635"/>
      <c r="DP13" s="636"/>
      <c r="DQ13" s="640">
        <v>535385</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61655</v>
      </c>
      <c r="BH14" s="635"/>
      <c r="BI14" s="635"/>
      <c r="BJ14" s="635"/>
      <c r="BK14" s="635"/>
      <c r="BL14" s="635"/>
      <c r="BM14" s="635"/>
      <c r="BN14" s="636"/>
      <c r="BO14" s="672">
        <v>2.2999999999999998</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378325</v>
      </c>
      <c r="CS14" s="635"/>
      <c r="CT14" s="635"/>
      <c r="CU14" s="635"/>
      <c r="CV14" s="635"/>
      <c r="CW14" s="635"/>
      <c r="CX14" s="635"/>
      <c r="CY14" s="636"/>
      <c r="CZ14" s="672">
        <v>5.9</v>
      </c>
      <c r="DA14" s="672"/>
      <c r="DB14" s="672"/>
      <c r="DC14" s="672"/>
      <c r="DD14" s="640">
        <v>32753</v>
      </c>
      <c r="DE14" s="635"/>
      <c r="DF14" s="635"/>
      <c r="DG14" s="635"/>
      <c r="DH14" s="635"/>
      <c r="DI14" s="635"/>
      <c r="DJ14" s="635"/>
      <c r="DK14" s="635"/>
      <c r="DL14" s="635"/>
      <c r="DM14" s="635"/>
      <c r="DN14" s="635"/>
      <c r="DO14" s="635"/>
      <c r="DP14" s="636"/>
      <c r="DQ14" s="640">
        <v>342494</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12702</v>
      </c>
      <c r="S15" s="635"/>
      <c r="T15" s="635"/>
      <c r="U15" s="635"/>
      <c r="V15" s="635"/>
      <c r="W15" s="635"/>
      <c r="X15" s="635"/>
      <c r="Y15" s="636"/>
      <c r="Z15" s="672">
        <v>0.2</v>
      </c>
      <c r="AA15" s="672"/>
      <c r="AB15" s="672"/>
      <c r="AC15" s="672"/>
      <c r="AD15" s="673">
        <v>12702</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134071</v>
      </c>
      <c r="BH15" s="635"/>
      <c r="BI15" s="635"/>
      <c r="BJ15" s="635"/>
      <c r="BK15" s="635"/>
      <c r="BL15" s="635"/>
      <c r="BM15" s="635"/>
      <c r="BN15" s="636"/>
      <c r="BO15" s="672">
        <v>5</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943799</v>
      </c>
      <c r="CS15" s="635"/>
      <c r="CT15" s="635"/>
      <c r="CU15" s="635"/>
      <c r="CV15" s="635"/>
      <c r="CW15" s="635"/>
      <c r="CX15" s="635"/>
      <c r="CY15" s="636"/>
      <c r="CZ15" s="672">
        <v>14.7</v>
      </c>
      <c r="DA15" s="672"/>
      <c r="DB15" s="672"/>
      <c r="DC15" s="672"/>
      <c r="DD15" s="640">
        <v>50698</v>
      </c>
      <c r="DE15" s="635"/>
      <c r="DF15" s="635"/>
      <c r="DG15" s="635"/>
      <c r="DH15" s="635"/>
      <c r="DI15" s="635"/>
      <c r="DJ15" s="635"/>
      <c r="DK15" s="635"/>
      <c r="DL15" s="635"/>
      <c r="DM15" s="635"/>
      <c r="DN15" s="635"/>
      <c r="DO15" s="635"/>
      <c r="DP15" s="636"/>
      <c r="DQ15" s="640">
        <v>887880</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44927</v>
      </c>
      <c r="S16" s="635"/>
      <c r="T16" s="635"/>
      <c r="U16" s="635"/>
      <c r="V16" s="635"/>
      <c r="W16" s="635"/>
      <c r="X16" s="635"/>
      <c r="Y16" s="636"/>
      <c r="Z16" s="672">
        <v>0.7</v>
      </c>
      <c r="AA16" s="672"/>
      <c r="AB16" s="672"/>
      <c r="AC16" s="672"/>
      <c r="AD16" s="673">
        <v>44927</v>
      </c>
      <c r="AE16" s="673"/>
      <c r="AF16" s="673"/>
      <c r="AG16" s="673"/>
      <c r="AH16" s="673"/>
      <c r="AI16" s="673"/>
      <c r="AJ16" s="673"/>
      <c r="AK16" s="673"/>
      <c r="AL16" s="637">
        <v>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4027</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v>1638</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109451</v>
      </c>
      <c r="S17" s="635"/>
      <c r="T17" s="635"/>
      <c r="U17" s="635"/>
      <c r="V17" s="635"/>
      <c r="W17" s="635"/>
      <c r="X17" s="635"/>
      <c r="Y17" s="636"/>
      <c r="Z17" s="672">
        <v>1.6</v>
      </c>
      <c r="AA17" s="672"/>
      <c r="AB17" s="672"/>
      <c r="AC17" s="672"/>
      <c r="AD17" s="673">
        <v>109451</v>
      </c>
      <c r="AE17" s="673"/>
      <c r="AF17" s="673"/>
      <c r="AG17" s="673"/>
      <c r="AH17" s="673"/>
      <c r="AI17" s="673"/>
      <c r="AJ17" s="673"/>
      <c r="AK17" s="673"/>
      <c r="AL17" s="637">
        <v>2.2999999999999998</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253092</v>
      </c>
      <c r="CS17" s="635"/>
      <c r="CT17" s="635"/>
      <c r="CU17" s="635"/>
      <c r="CV17" s="635"/>
      <c r="CW17" s="635"/>
      <c r="CX17" s="635"/>
      <c r="CY17" s="636"/>
      <c r="CZ17" s="672">
        <v>3.9</v>
      </c>
      <c r="DA17" s="672"/>
      <c r="DB17" s="672"/>
      <c r="DC17" s="672"/>
      <c r="DD17" s="640" t="s">
        <v>122</v>
      </c>
      <c r="DE17" s="635"/>
      <c r="DF17" s="635"/>
      <c r="DG17" s="635"/>
      <c r="DH17" s="635"/>
      <c r="DI17" s="635"/>
      <c r="DJ17" s="635"/>
      <c r="DK17" s="635"/>
      <c r="DL17" s="635"/>
      <c r="DM17" s="635"/>
      <c r="DN17" s="635"/>
      <c r="DO17" s="635"/>
      <c r="DP17" s="636"/>
      <c r="DQ17" s="640">
        <v>253092</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25974</v>
      </c>
      <c r="S18" s="635"/>
      <c r="T18" s="635"/>
      <c r="U18" s="635"/>
      <c r="V18" s="635"/>
      <c r="W18" s="635"/>
      <c r="X18" s="635"/>
      <c r="Y18" s="636"/>
      <c r="Z18" s="672">
        <v>0.4</v>
      </c>
      <c r="AA18" s="672"/>
      <c r="AB18" s="672"/>
      <c r="AC18" s="672"/>
      <c r="AD18" s="673">
        <v>25974</v>
      </c>
      <c r="AE18" s="673"/>
      <c r="AF18" s="673"/>
      <c r="AG18" s="673"/>
      <c r="AH18" s="673"/>
      <c r="AI18" s="673"/>
      <c r="AJ18" s="673"/>
      <c r="AK18" s="673"/>
      <c r="AL18" s="637">
        <v>0.6</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82932</v>
      </c>
      <c r="S19" s="635"/>
      <c r="T19" s="635"/>
      <c r="U19" s="635"/>
      <c r="V19" s="635"/>
      <c r="W19" s="635"/>
      <c r="X19" s="635"/>
      <c r="Y19" s="636"/>
      <c r="Z19" s="672">
        <v>1.2</v>
      </c>
      <c r="AA19" s="672"/>
      <c r="AB19" s="672"/>
      <c r="AC19" s="672"/>
      <c r="AD19" s="673">
        <v>82932</v>
      </c>
      <c r="AE19" s="673"/>
      <c r="AF19" s="673"/>
      <c r="AG19" s="673"/>
      <c r="AH19" s="673"/>
      <c r="AI19" s="673"/>
      <c r="AJ19" s="673"/>
      <c r="AK19" s="673"/>
      <c r="AL19" s="637">
        <v>1.8</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156</v>
      </c>
      <c r="BH19" s="635"/>
      <c r="BI19" s="635"/>
      <c r="BJ19" s="635"/>
      <c r="BK19" s="635"/>
      <c r="BL19" s="635"/>
      <c r="BM19" s="635"/>
      <c r="BN19" s="636"/>
      <c r="BO19" s="672">
        <v>0</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545</v>
      </c>
      <c r="S20" s="635"/>
      <c r="T20" s="635"/>
      <c r="U20" s="635"/>
      <c r="V20" s="635"/>
      <c r="W20" s="635"/>
      <c r="X20" s="635"/>
      <c r="Y20" s="636"/>
      <c r="Z20" s="672">
        <v>0</v>
      </c>
      <c r="AA20" s="672"/>
      <c r="AB20" s="672"/>
      <c r="AC20" s="672"/>
      <c r="AD20" s="673">
        <v>545</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156</v>
      </c>
      <c r="BH20" s="635"/>
      <c r="BI20" s="635"/>
      <c r="BJ20" s="635"/>
      <c r="BK20" s="635"/>
      <c r="BL20" s="635"/>
      <c r="BM20" s="635"/>
      <c r="BN20" s="636"/>
      <c r="BO20" s="672">
        <v>0</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6441026</v>
      </c>
      <c r="CS20" s="635"/>
      <c r="CT20" s="635"/>
      <c r="CU20" s="635"/>
      <c r="CV20" s="635"/>
      <c r="CW20" s="635"/>
      <c r="CX20" s="635"/>
      <c r="CY20" s="636"/>
      <c r="CZ20" s="672">
        <v>100</v>
      </c>
      <c r="DA20" s="672"/>
      <c r="DB20" s="672"/>
      <c r="DC20" s="672"/>
      <c r="DD20" s="640">
        <v>400591</v>
      </c>
      <c r="DE20" s="635"/>
      <c r="DF20" s="635"/>
      <c r="DG20" s="635"/>
      <c r="DH20" s="635"/>
      <c r="DI20" s="635"/>
      <c r="DJ20" s="635"/>
      <c r="DK20" s="635"/>
      <c r="DL20" s="635"/>
      <c r="DM20" s="635"/>
      <c r="DN20" s="635"/>
      <c r="DO20" s="635"/>
      <c r="DP20" s="636"/>
      <c r="DQ20" s="640">
        <v>4940509</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1319810</v>
      </c>
      <c r="S21" s="635"/>
      <c r="T21" s="635"/>
      <c r="U21" s="635"/>
      <c r="V21" s="635"/>
      <c r="W21" s="635"/>
      <c r="X21" s="635"/>
      <c r="Y21" s="636"/>
      <c r="Z21" s="672">
        <v>19.2</v>
      </c>
      <c r="AA21" s="672"/>
      <c r="AB21" s="672"/>
      <c r="AC21" s="672"/>
      <c r="AD21" s="673">
        <v>1275735</v>
      </c>
      <c r="AE21" s="673"/>
      <c r="AF21" s="673"/>
      <c r="AG21" s="673"/>
      <c r="AH21" s="673"/>
      <c r="AI21" s="673"/>
      <c r="AJ21" s="673"/>
      <c r="AK21" s="673"/>
      <c r="AL21" s="637">
        <v>27.4</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156</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1275735</v>
      </c>
      <c r="S22" s="635"/>
      <c r="T22" s="635"/>
      <c r="U22" s="635"/>
      <c r="V22" s="635"/>
      <c r="W22" s="635"/>
      <c r="X22" s="635"/>
      <c r="Y22" s="636"/>
      <c r="Z22" s="672">
        <v>18.5</v>
      </c>
      <c r="AA22" s="672"/>
      <c r="AB22" s="672"/>
      <c r="AC22" s="672"/>
      <c r="AD22" s="673">
        <v>1275735</v>
      </c>
      <c r="AE22" s="673"/>
      <c r="AF22" s="673"/>
      <c r="AG22" s="673"/>
      <c r="AH22" s="673"/>
      <c r="AI22" s="673"/>
      <c r="AJ22" s="673"/>
      <c r="AK22" s="673"/>
      <c r="AL22" s="637">
        <v>27.4</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44075</v>
      </c>
      <c r="S23" s="635"/>
      <c r="T23" s="635"/>
      <c r="U23" s="635"/>
      <c r="V23" s="635"/>
      <c r="W23" s="635"/>
      <c r="X23" s="635"/>
      <c r="Y23" s="636"/>
      <c r="Z23" s="672">
        <v>0.6</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3284145</v>
      </c>
      <c r="CS24" s="690"/>
      <c r="CT24" s="690"/>
      <c r="CU24" s="690"/>
      <c r="CV24" s="690"/>
      <c r="CW24" s="690"/>
      <c r="CX24" s="690"/>
      <c r="CY24" s="715"/>
      <c r="CZ24" s="716">
        <v>51</v>
      </c>
      <c r="DA24" s="698"/>
      <c r="DB24" s="698"/>
      <c r="DC24" s="718"/>
      <c r="DD24" s="714">
        <v>2205024</v>
      </c>
      <c r="DE24" s="690"/>
      <c r="DF24" s="690"/>
      <c r="DG24" s="690"/>
      <c r="DH24" s="690"/>
      <c r="DI24" s="690"/>
      <c r="DJ24" s="690"/>
      <c r="DK24" s="715"/>
      <c r="DL24" s="714">
        <v>1989357</v>
      </c>
      <c r="DM24" s="690"/>
      <c r="DN24" s="690"/>
      <c r="DO24" s="690"/>
      <c r="DP24" s="690"/>
      <c r="DQ24" s="690"/>
      <c r="DR24" s="690"/>
      <c r="DS24" s="690"/>
      <c r="DT24" s="690"/>
      <c r="DU24" s="690"/>
      <c r="DV24" s="715"/>
      <c r="DW24" s="716">
        <v>42.7</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4679247</v>
      </c>
      <c r="S25" s="635"/>
      <c r="T25" s="635"/>
      <c r="U25" s="635"/>
      <c r="V25" s="635"/>
      <c r="W25" s="635"/>
      <c r="X25" s="635"/>
      <c r="Y25" s="636"/>
      <c r="Z25" s="672">
        <v>68</v>
      </c>
      <c r="AA25" s="672"/>
      <c r="AB25" s="672"/>
      <c r="AC25" s="672"/>
      <c r="AD25" s="673">
        <v>4635172</v>
      </c>
      <c r="AE25" s="673"/>
      <c r="AF25" s="673"/>
      <c r="AG25" s="673"/>
      <c r="AH25" s="673"/>
      <c r="AI25" s="673"/>
      <c r="AJ25" s="673"/>
      <c r="AK25" s="673"/>
      <c r="AL25" s="637">
        <v>99.5</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1503383</v>
      </c>
      <c r="CS25" s="647"/>
      <c r="CT25" s="647"/>
      <c r="CU25" s="647"/>
      <c r="CV25" s="647"/>
      <c r="CW25" s="647"/>
      <c r="CX25" s="647"/>
      <c r="CY25" s="648"/>
      <c r="CZ25" s="637">
        <v>23.3</v>
      </c>
      <c r="DA25" s="649"/>
      <c r="DB25" s="649"/>
      <c r="DC25" s="650"/>
      <c r="DD25" s="640">
        <v>1365938</v>
      </c>
      <c r="DE25" s="647"/>
      <c r="DF25" s="647"/>
      <c r="DG25" s="647"/>
      <c r="DH25" s="647"/>
      <c r="DI25" s="647"/>
      <c r="DJ25" s="647"/>
      <c r="DK25" s="648"/>
      <c r="DL25" s="640">
        <v>1364493</v>
      </c>
      <c r="DM25" s="647"/>
      <c r="DN25" s="647"/>
      <c r="DO25" s="647"/>
      <c r="DP25" s="647"/>
      <c r="DQ25" s="647"/>
      <c r="DR25" s="647"/>
      <c r="DS25" s="647"/>
      <c r="DT25" s="647"/>
      <c r="DU25" s="647"/>
      <c r="DV25" s="648"/>
      <c r="DW25" s="637">
        <v>29.3</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3042</v>
      </c>
      <c r="S26" s="635"/>
      <c r="T26" s="635"/>
      <c r="U26" s="635"/>
      <c r="V26" s="635"/>
      <c r="W26" s="635"/>
      <c r="X26" s="635"/>
      <c r="Y26" s="636"/>
      <c r="Z26" s="672">
        <v>0</v>
      </c>
      <c r="AA26" s="672"/>
      <c r="AB26" s="672"/>
      <c r="AC26" s="672"/>
      <c r="AD26" s="673">
        <v>3042</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784633</v>
      </c>
      <c r="CS26" s="635"/>
      <c r="CT26" s="635"/>
      <c r="CU26" s="635"/>
      <c r="CV26" s="635"/>
      <c r="CW26" s="635"/>
      <c r="CX26" s="635"/>
      <c r="CY26" s="636"/>
      <c r="CZ26" s="637">
        <v>12.2</v>
      </c>
      <c r="DA26" s="649"/>
      <c r="DB26" s="649"/>
      <c r="DC26" s="650"/>
      <c r="DD26" s="640">
        <v>721452</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23106</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2668647</v>
      </c>
      <c r="BH27" s="635"/>
      <c r="BI27" s="635"/>
      <c r="BJ27" s="635"/>
      <c r="BK27" s="635"/>
      <c r="BL27" s="635"/>
      <c r="BM27" s="635"/>
      <c r="BN27" s="636"/>
      <c r="BO27" s="672">
        <v>100</v>
      </c>
      <c r="BP27" s="672"/>
      <c r="BQ27" s="672"/>
      <c r="BR27" s="672"/>
      <c r="BS27" s="673">
        <v>5987</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1527670</v>
      </c>
      <c r="CS27" s="647"/>
      <c r="CT27" s="647"/>
      <c r="CU27" s="647"/>
      <c r="CV27" s="647"/>
      <c r="CW27" s="647"/>
      <c r="CX27" s="647"/>
      <c r="CY27" s="648"/>
      <c r="CZ27" s="637">
        <v>23.7</v>
      </c>
      <c r="DA27" s="649"/>
      <c r="DB27" s="649"/>
      <c r="DC27" s="650"/>
      <c r="DD27" s="640">
        <v>585994</v>
      </c>
      <c r="DE27" s="647"/>
      <c r="DF27" s="647"/>
      <c r="DG27" s="647"/>
      <c r="DH27" s="647"/>
      <c r="DI27" s="647"/>
      <c r="DJ27" s="647"/>
      <c r="DK27" s="648"/>
      <c r="DL27" s="640">
        <v>371772</v>
      </c>
      <c r="DM27" s="647"/>
      <c r="DN27" s="647"/>
      <c r="DO27" s="647"/>
      <c r="DP27" s="647"/>
      <c r="DQ27" s="647"/>
      <c r="DR27" s="647"/>
      <c r="DS27" s="647"/>
      <c r="DT27" s="647"/>
      <c r="DU27" s="647"/>
      <c r="DV27" s="648"/>
      <c r="DW27" s="637">
        <v>8</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50490</v>
      </c>
      <c r="S28" s="635"/>
      <c r="T28" s="635"/>
      <c r="U28" s="635"/>
      <c r="V28" s="635"/>
      <c r="W28" s="635"/>
      <c r="X28" s="635"/>
      <c r="Y28" s="636"/>
      <c r="Z28" s="672">
        <v>0.7</v>
      </c>
      <c r="AA28" s="672"/>
      <c r="AB28" s="672"/>
      <c r="AC28" s="672"/>
      <c r="AD28" s="673">
        <v>6280</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253092</v>
      </c>
      <c r="CS28" s="635"/>
      <c r="CT28" s="635"/>
      <c r="CU28" s="635"/>
      <c r="CV28" s="635"/>
      <c r="CW28" s="635"/>
      <c r="CX28" s="635"/>
      <c r="CY28" s="636"/>
      <c r="CZ28" s="637">
        <v>3.9</v>
      </c>
      <c r="DA28" s="649"/>
      <c r="DB28" s="649"/>
      <c r="DC28" s="650"/>
      <c r="DD28" s="640">
        <v>253092</v>
      </c>
      <c r="DE28" s="635"/>
      <c r="DF28" s="635"/>
      <c r="DG28" s="635"/>
      <c r="DH28" s="635"/>
      <c r="DI28" s="635"/>
      <c r="DJ28" s="635"/>
      <c r="DK28" s="636"/>
      <c r="DL28" s="640">
        <v>253092</v>
      </c>
      <c r="DM28" s="635"/>
      <c r="DN28" s="635"/>
      <c r="DO28" s="635"/>
      <c r="DP28" s="635"/>
      <c r="DQ28" s="635"/>
      <c r="DR28" s="635"/>
      <c r="DS28" s="635"/>
      <c r="DT28" s="635"/>
      <c r="DU28" s="635"/>
      <c r="DV28" s="636"/>
      <c r="DW28" s="637">
        <v>5.4</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9325</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253092</v>
      </c>
      <c r="CS29" s="647"/>
      <c r="CT29" s="647"/>
      <c r="CU29" s="647"/>
      <c r="CV29" s="647"/>
      <c r="CW29" s="647"/>
      <c r="CX29" s="647"/>
      <c r="CY29" s="648"/>
      <c r="CZ29" s="637">
        <v>3.9</v>
      </c>
      <c r="DA29" s="649"/>
      <c r="DB29" s="649"/>
      <c r="DC29" s="650"/>
      <c r="DD29" s="640">
        <v>253092</v>
      </c>
      <c r="DE29" s="647"/>
      <c r="DF29" s="647"/>
      <c r="DG29" s="647"/>
      <c r="DH29" s="647"/>
      <c r="DI29" s="647"/>
      <c r="DJ29" s="647"/>
      <c r="DK29" s="648"/>
      <c r="DL29" s="640">
        <v>253092</v>
      </c>
      <c r="DM29" s="647"/>
      <c r="DN29" s="647"/>
      <c r="DO29" s="647"/>
      <c r="DP29" s="647"/>
      <c r="DQ29" s="647"/>
      <c r="DR29" s="647"/>
      <c r="DS29" s="647"/>
      <c r="DT29" s="647"/>
      <c r="DU29" s="647"/>
      <c r="DV29" s="648"/>
      <c r="DW29" s="637">
        <v>5.4</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1063910</v>
      </c>
      <c r="S30" s="635"/>
      <c r="T30" s="635"/>
      <c r="U30" s="635"/>
      <c r="V30" s="635"/>
      <c r="W30" s="635"/>
      <c r="X30" s="635"/>
      <c r="Y30" s="636"/>
      <c r="Z30" s="672">
        <v>15.5</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247035</v>
      </c>
      <c r="CS30" s="635"/>
      <c r="CT30" s="635"/>
      <c r="CU30" s="635"/>
      <c r="CV30" s="635"/>
      <c r="CW30" s="635"/>
      <c r="CX30" s="635"/>
      <c r="CY30" s="636"/>
      <c r="CZ30" s="637">
        <v>3.8</v>
      </c>
      <c r="DA30" s="649"/>
      <c r="DB30" s="649"/>
      <c r="DC30" s="650"/>
      <c r="DD30" s="640">
        <v>247035</v>
      </c>
      <c r="DE30" s="635"/>
      <c r="DF30" s="635"/>
      <c r="DG30" s="635"/>
      <c r="DH30" s="635"/>
      <c r="DI30" s="635"/>
      <c r="DJ30" s="635"/>
      <c r="DK30" s="636"/>
      <c r="DL30" s="640">
        <v>247035</v>
      </c>
      <c r="DM30" s="635"/>
      <c r="DN30" s="635"/>
      <c r="DO30" s="635"/>
      <c r="DP30" s="635"/>
      <c r="DQ30" s="635"/>
      <c r="DR30" s="635"/>
      <c r="DS30" s="635"/>
      <c r="DT30" s="635"/>
      <c r="DU30" s="635"/>
      <c r="DV30" s="636"/>
      <c r="DW30" s="637">
        <v>5.3</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99.3</v>
      </c>
      <c r="BH31" s="697"/>
      <c r="BI31" s="697"/>
      <c r="BJ31" s="697"/>
      <c r="BK31" s="697"/>
      <c r="BL31" s="697"/>
      <c r="BM31" s="698">
        <v>97.7</v>
      </c>
      <c r="BN31" s="697"/>
      <c r="BO31" s="697"/>
      <c r="BP31" s="697"/>
      <c r="BQ31" s="699"/>
      <c r="BR31" s="696">
        <v>99.1</v>
      </c>
      <c r="BS31" s="697"/>
      <c r="BT31" s="697"/>
      <c r="BU31" s="697"/>
      <c r="BV31" s="697"/>
      <c r="BW31" s="697"/>
      <c r="BX31" s="698">
        <v>97.8</v>
      </c>
      <c r="BY31" s="697"/>
      <c r="BZ31" s="697"/>
      <c r="CA31" s="697"/>
      <c r="CB31" s="699"/>
      <c r="CD31" s="655"/>
      <c r="CE31" s="656"/>
      <c r="CF31" s="631" t="s">
        <v>300</v>
      </c>
      <c r="CG31" s="632"/>
      <c r="CH31" s="632"/>
      <c r="CI31" s="632"/>
      <c r="CJ31" s="632"/>
      <c r="CK31" s="632"/>
      <c r="CL31" s="632"/>
      <c r="CM31" s="632"/>
      <c r="CN31" s="632"/>
      <c r="CO31" s="632"/>
      <c r="CP31" s="632"/>
      <c r="CQ31" s="633"/>
      <c r="CR31" s="634">
        <v>6057</v>
      </c>
      <c r="CS31" s="647"/>
      <c r="CT31" s="647"/>
      <c r="CU31" s="647"/>
      <c r="CV31" s="647"/>
      <c r="CW31" s="647"/>
      <c r="CX31" s="647"/>
      <c r="CY31" s="648"/>
      <c r="CZ31" s="637">
        <v>0.1</v>
      </c>
      <c r="DA31" s="649"/>
      <c r="DB31" s="649"/>
      <c r="DC31" s="650"/>
      <c r="DD31" s="640">
        <v>6057</v>
      </c>
      <c r="DE31" s="647"/>
      <c r="DF31" s="647"/>
      <c r="DG31" s="647"/>
      <c r="DH31" s="647"/>
      <c r="DI31" s="647"/>
      <c r="DJ31" s="647"/>
      <c r="DK31" s="648"/>
      <c r="DL31" s="640">
        <v>6057</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478297</v>
      </c>
      <c r="S32" s="635"/>
      <c r="T32" s="635"/>
      <c r="U32" s="635"/>
      <c r="V32" s="635"/>
      <c r="W32" s="635"/>
      <c r="X32" s="635"/>
      <c r="Y32" s="636"/>
      <c r="Z32" s="672">
        <v>7</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99.1</v>
      </c>
      <c r="BH32" s="647"/>
      <c r="BI32" s="647"/>
      <c r="BJ32" s="647"/>
      <c r="BK32" s="647"/>
      <c r="BL32" s="647"/>
      <c r="BM32" s="638">
        <v>96.5</v>
      </c>
      <c r="BN32" s="647"/>
      <c r="BO32" s="647"/>
      <c r="BP32" s="647"/>
      <c r="BQ32" s="670"/>
      <c r="BR32" s="700">
        <v>99.1</v>
      </c>
      <c r="BS32" s="647"/>
      <c r="BT32" s="647"/>
      <c r="BU32" s="647"/>
      <c r="BV32" s="647"/>
      <c r="BW32" s="647"/>
      <c r="BX32" s="638">
        <v>96.7</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20691</v>
      </c>
      <c r="S33" s="635"/>
      <c r="T33" s="635"/>
      <c r="U33" s="635"/>
      <c r="V33" s="635"/>
      <c r="W33" s="635"/>
      <c r="X33" s="635"/>
      <c r="Y33" s="636"/>
      <c r="Z33" s="672">
        <v>0.3</v>
      </c>
      <c r="AA33" s="672"/>
      <c r="AB33" s="672"/>
      <c r="AC33" s="672"/>
      <c r="AD33" s="673">
        <v>13890</v>
      </c>
      <c r="AE33" s="673"/>
      <c r="AF33" s="673"/>
      <c r="AG33" s="673"/>
      <c r="AH33" s="673"/>
      <c r="AI33" s="673"/>
      <c r="AJ33" s="673"/>
      <c r="AK33" s="673"/>
      <c r="AL33" s="637">
        <v>0.3</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99.3</v>
      </c>
      <c r="BH33" s="619"/>
      <c r="BI33" s="619"/>
      <c r="BJ33" s="619"/>
      <c r="BK33" s="619"/>
      <c r="BL33" s="619"/>
      <c r="BM33" s="665">
        <v>98.3</v>
      </c>
      <c r="BN33" s="619"/>
      <c r="BO33" s="619"/>
      <c r="BP33" s="619"/>
      <c r="BQ33" s="682"/>
      <c r="BR33" s="695">
        <v>99</v>
      </c>
      <c r="BS33" s="619"/>
      <c r="BT33" s="619"/>
      <c r="BU33" s="619"/>
      <c r="BV33" s="619"/>
      <c r="BW33" s="619"/>
      <c r="BX33" s="665">
        <v>98.3</v>
      </c>
      <c r="BY33" s="619"/>
      <c r="BZ33" s="619"/>
      <c r="CA33" s="619"/>
      <c r="CB33" s="682"/>
      <c r="CD33" s="631" t="s">
        <v>307</v>
      </c>
      <c r="CE33" s="632"/>
      <c r="CF33" s="632"/>
      <c r="CG33" s="632"/>
      <c r="CH33" s="632"/>
      <c r="CI33" s="632"/>
      <c r="CJ33" s="632"/>
      <c r="CK33" s="632"/>
      <c r="CL33" s="632"/>
      <c r="CM33" s="632"/>
      <c r="CN33" s="632"/>
      <c r="CO33" s="632"/>
      <c r="CP33" s="632"/>
      <c r="CQ33" s="633"/>
      <c r="CR33" s="634">
        <v>2752263</v>
      </c>
      <c r="CS33" s="647"/>
      <c r="CT33" s="647"/>
      <c r="CU33" s="647"/>
      <c r="CV33" s="647"/>
      <c r="CW33" s="647"/>
      <c r="CX33" s="647"/>
      <c r="CY33" s="648"/>
      <c r="CZ33" s="637">
        <v>42.7</v>
      </c>
      <c r="DA33" s="649"/>
      <c r="DB33" s="649"/>
      <c r="DC33" s="650"/>
      <c r="DD33" s="640">
        <v>2454028</v>
      </c>
      <c r="DE33" s="647"/>
      <c r="DF33" s="647"/>
      <c r="DG33" s="647"/>
      <c r="DH33" s="647"/>
      <c r="DI33" s="647"/>
      <c r="DJ33" s="647"/>
      <c r="DK33" s="648"/>
      <c r="DL33" s="640">
        <v>1974680</v>
      </c>
      <c r="DM33" s="647"/>
      <c r="DN33" s="647"/>
      <c r="DO33" s="647"/>
      <c r="DP33" s="647"/>
      <c r="DQ33" s="647"/>
      <c r="DR33" s="647"/>
      <c r="DS33" s="647"/>
      <c r="DT33" s="647"/>
      <c r="DU33" s="647"/>
      <c r="DV33" s="648"/>
      <c r="DW33" s="637">
        <v>42.4</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24605</v>
      </c>
      <c r="S34" s="635"/>
      <c r="T34" s="635"/>
      <c r="U34" s="635"/>
      <c r="V34" s="635"/>
      <c r="W34" s="635"/>
      <c r="X34" s="635"/>
      <c r="Y34" s="636"/>
      <c r="Z34" s="672">
        <v>0.4</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1015148</v>
      </c>
      <c r="CS34" s="635"/>
      <c r="CT34" s="635"/>
      <c r="CU34" s="635"/>
      <c r="CV34" s="635"/>
      <c r="CW34" s="635"/>
      <c r="CX34" s="635"/>
      <c r="CY34" s="636"/>
      <c r="CZ34" s="637">
        <v>15.8</v>
      </c>
      <c r="DA34" s="649"/>
      <c r="DB34" s="649"/>
      <c r="DC34" s="650"/>
      <c r="DD34" s="640">
        <v>910513</v>
      </c>
      <c r="DE34" s="635"/>
      <c r="DF34" s="635"/>
      <c r="DG34" s="635"/>
      <c r="DH34" s="635"/>
      <c r="DI34" s="635"/>
      <c r="DJ34" s="635"/>
      <c r="DK34" s="636"/>
      <c r="DL34" s="640">
        <v>776527</v>
      </c>
      <c r="DM34" s="635"/>
      <c r="DN34" s="635"/>
      <c r="DO34" s="635"/>
      <c r="DP34" s="635"/>
      <c r="DQ34" s="635"/>
      <c r="DR34" s="635"/>
      <c r="DS34" s="635"/>
      <c r="DT34" s="635"/>
      <c r="DU34" s="635"/>
      <c r="DV34" s="636"/>
      <c r="DW34" s="637">
        <v>16.7</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12526</v>
      </c>
      <c r="S35" s="635"/>
      <c r="T35" s="635"/>
      <c r="U35" s="635"/>
      <c r="V35" s="635"/>
      <c r="W35" s="635"/>
      <c r="X35" s="635"/>
      <c r="Y35" s="636"/>
      <c r="Z35" s="672">
        <v>0.2</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38493</v>
      </c>
      <c r="CS35" s="647"/>
      <c r="CT35" s="647"/>
      <c r="CU35" s="647"/>
      <c r="CV35" s="647"/>
      <c r="CW35" s="647"/>
      <c r="CX35" s="647"/>
      <c r="CY35" s="648"/>
      <c r="CZ35" s="637">
        <v>0.6</v>
      </c>
      <c r="DA35" s="649"/>
      <c r="DB35" s="649"/>
      <c r="DC35" s="650"/>
      <c r="DD35" s="640">
        <v>36558</v>
      </c>
      <c r="DE35" s="647"/>
      <c r="DF35" s="647"/>
      <c r="DG35" s="647"/>
      <c r="DH35" s="647"/>
      <c r="DI35" s="647"/>
      <c r="DJ35" s="647"/>
      <c r="DK35" s="648"/>
      <c r="DL35" s="640">
        <v>36558</v>
      </c>
      <c r="DM35" s="647"/>
      <c r="DN35" s="647"/>
      <c r="DO35" s="647"/>
      <c r="DP35" s="647"/>
      <c r="DQ35" s="647"/>
      <c r="DR35" s="647"/>
      <c r="DS35" s="647"/>
      <c r="DT35" s="647"/>
      <c r="DU35" s="647"/>
      <c r="DV35" s="648"/>
      <c r="DW35" s="637">
        <v>0.8</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359953</v>
      </c>
      <c r="S36" s="635"/>
      <c r="T36" s="635"/>
      <c r="U36" s="635"/>
      <c r="V36" s="635"/>
      <c r="W36" s="635"/>
      <c r="X36" s="635"/>
      <c r="Y36" s="636"/>
      <c r="Z36" s="672">
        <v>5.2</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780979</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49130</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1044097</v>
      </c>
      <c r="CS36" s="635"/>
      <c r="CT36" s="635"/>
      <c r="CU36" s="635"/>
      <c r="CV36" s="635"/>
      <c r="CW36" s="635"/>
      <c r="CX36" s="635"/>
      <c r="CY36" s="636"/>
      <c r="CZ36" s="637">
        <v>16.2</v>
      </c>
      <c r="DA36" s="649"/>
      <c r="DB36" s="649"/>
      <c r="DC36" s="650"/>
      <c r="DD36" s="640">
        <v>987314</v>
      </c>
      <c r="DE36" s="635"/>
      <c r="DF36" s="635"/>
      <c r="DG36" s="635"/>
      <c r="DH36" s="635"/>
      <c r="DI36" s="635"/>
      <c r="DJ36" s="635"/>
      <c r="DK36" s="636"/>
      <c r="DL36" s="640">
        <v>689604</v>
      </c>
      <c r="DM36" s="635"/>
      <c r="DN36" s="635"/>
      <c r="DO36" s="635"/>
      <c r="DP36" s="635"/>
      <c r="DQ36" s="635"/>
      <c r="DR36" s="635"/>
      <c r="DS36" s="635"/>
      <c r="DT36" s="635"/>
      <c r="DU36" s="635"/>
      <c r="DV36" s="636"/>
      <c r="DW36" s="637">
        <v>14.8</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135853</v>
      </c>
      <c r="S37" s="635"/>
      <c r="T37" s="635"/>
      <c r="U37" s="635"/>
      <c r="V37" s="635"/>
      <c r="W37" s="635"/>
      <c r="X37" s="635"/>
      <c r="Y37" s="636"/>
      <c r="Z37" s="672">
        <v>2</v>
      </c>
      <c r="AA37" s="672"/>
      <c r="AB37" s="672"/>
      <c r="AC37" s="672"/>
      <c r="AD37" s="673">
        <v>36</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210000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49130</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203627</v>
      </c>
      <c r="CS37" s="647"/>
      <c r="CT37" s="647"/>
      <c r="CU37" s="647"/>
      <c r="CV37" s="647"/>
      <c r="CW37" s="647"/>
      <c r="CX37" s="647"/>
      <c r="CY37" s="648"/>
      <c r="CZ37" s="637">
        <v>3.2</v>
      </c>
      <c r="DA37" s="649"/>
      <c r="DB37" s="649"/>
      <c r="DC37" s="650"/>
      <c r="DD37" s="640">
        <v>197298</v>
      </c>
      <c r="DE37" s="647"/>
      <c r="DF37" s="647"/>
      <c r="DG37" s="647"/>
      <c r="DH37" s="647"/>
      <c r="DI37" s="647"/>
      <c r="DJ37" s="647"/>
      <c r="DK37" s="648"/>
      <c r="DL37" s="640">
        <v>188737</v>
      </c>
      <c r="DM37" s="647"/>
      <c r="DN37" s="647"/>
      <c r="DO37" s="647"/>
      <c r="DP37" s="647"/>
      <c r="DQ37" s="647"/>
      <c r="DR37" s="647"/>
      <c r="DS37" s="647"/>
      <c r="DT37" s="647"/>
      <c r="DU37" s="647"/>
      <c r="DV37" s="648"/>
      <c r="DW37" s="637">
        <v>4.0999999999999996</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20000</v>
      </c>
      <c r="S38" s="635"/>
      <c r="T38" s="635"/>
      <c r="U38" s="635"/>
      <c r="V38" s="635"/>
      <c r="W38" s="635"/>
      <c r="X38" s="635"/>
      <c r="Y38" s="636"/>
      <c r="Z38" s="672">
        <v>0.3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2000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2071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568979</v>
      </c>
      <c r="CS38" s="635"/>
      <c r="CT38" s="635"/>
      <c r="CU38" s="635"/>
      <c r="CV38" s="635"/>
      <c r="CW38" s="635"/>
      <c r="CX38" s="635"/>
      <c r="CY38" s="636"/>
      <c r="CZ38" s="637">
        <v>8.8000000000000007</v>
      </c>
      <c r="DA38" s="649"/>
      <c r="DB38" s="649"/>
      <c r="DC38" s="650"/>
      <c r="DD38" s="640">
        <v>476553</v>
      </c>
      <c r="DE38" s="635"/>
      <c r="DF38" s="635"/>
      <c r="DG38" s="635"/>
      <c r="DH38" s="635"/>
      <c r="DI38" s="635"/>
      <c r="DJ38" s="635"/>
      <c r="DK38" s="636"/>
      <c r="DL38" s="640">
        <v>471991</v>
      </c>
      <c r="DM38" s="635"/>
      <c r="DN38" s="635"/>
      <c r="DO38" s="635"/>
      <c r="DP38" s="635"/>
      <c r="DQ38" s="635"/>
      <c r="DR38" s="635"/>
      <c r="DS38" s="635"/>
      <c r="DT38" s="635"/>
      <c r="DU38" s="635"/>
      <c r="DV38" s="636"/>
      <c r="DW38" s="637">
        <v>10.1</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3140</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46726</v>
      </c>
      <c r="CS39" s="647"/>
      <c r="CT39" s="647"/>
      <c r="CU39" s="647"/>
      <c r="CV39" s="647"/>
      <c r="CW39" s="647"/>
      <c r="CX39" s="647"/>
      <c r="CY39" s="648"/>
      <c r="CZ39" s="637">
        <v>0.7</v>
      </c>
      <c r="DA39" s="649"/>
      <c r="DB39" s="649"/>
      <c r="DC39" s="650"/>
      <c r="DD39" s="640">
        <v>43090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95</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38820</v>
      </c>
      <c r="CS40" s="635"/>
      <c r="CT40" s="635"/>
      <c r="CU40" s="635"/>
      <c r="CV40" s="635"/>
      <c r="CW40" s="635"/>
      <c r="CX40" s="635"/>
      <c r="CY40" s="636"/>
      <c r="CZ40" s="637">
        <v>0.6</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6881045</v>
      </c>
      <c r="S41" s="659"/>
      <c r="T41" s="659"/>
      <c r="U41" s="659"/>
      <c r="V41" s="659"/>
      <c r="W41" s="659"/>
      <c r="X41" s="659"/>
      <c r="Y41" s="662"/>
      <c r="Z41" s="663">
        <v>100</v>
      </c>
      <c r="AA41" s="663"/>
      <c r="AB41" s="663"/>
      <c r="AC41" s="663"/>
      <c r="AD41" s="664">
        <v>4658420</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109797</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459182</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357</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404618</v>
      </c>
      <c r="CS42" s="647"/>
      <c r="CT42" s="647"/>
      <c r="CU42" s="647"/>
      <c r="CV42" s="647"/>
      <c r="CW42" s="647"/>
      <c r="CX42" s="647"/>
      <c r="CY42" s="648"/>
      <c r="CZ42" s="637">
        <v>6.3</v>
      </c>
      <c r="DA42" s="649"/>
      <c r="DB42" s="649"/>
      <c r="DC42" s="650"/>
      <c r="DD42" s="640">
        <v>281457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10097</v>
      </c>
      <c r="CS43" s="647"/>
      <c r="CT43" s="647"/>
      <c r="CU43" s="647"/>
      <c r="CV43" s="647"/>
      <c r="CW43" s="647"/>
      <c r="CX43" s="647"/>
      <c r="CY43" s="648"/>
      <c r="CZ43" s="637">
        <v>0.2</v>
      </c>
      <c r="DA43" s="649"/>
      <c r="DB43" s="649"/>
      <c r="DC43" s="650"/>
      <c r="DD43" s="640">
        <v>10097</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400591</v>
      </c>
      <c r="CS44" s="635"/>
      <c r="CT44" s="635"/>
      <c r="CU44" s="635"/>
      <c r="CV44" s="635"/>
      <c r="CW44" s="635"/>
      <c r="CX44" s="635"/>
      <c r="CY44" s="636"/>
      <c r="CZ44" s="637">
        <v>6.2</v>
      </c>
      <c r="DA44" s="638"/>
      <c r="DB44" s="638"/>
      <c r="DC44" s="639"/>
      <c r="DD44" s="640">
        <v>279819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78094</v>
      </c>
      <c r="CS45" s="647"/>
      <c r="CT45" s="647"/>
      <c r="CU45" s="647"/>
      <c r="CV45" s="647"/>
      <c r="CW45" s="647"/>
      <c r="CX45" s="647"/>
      <c r="CY45" s="648"/>
      <c r="CZ45" s="637">
        <v>1.2</v>
      </c>
      <c r="DA45" s="649"/>
      <c r="DB45" s="649"/>
      <c r="DC45" s="650"/>
      <c r="DD45" s="640">
        <v>8057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320602</v>
      </c>
      <c r="CS46" s="635"/>
      <c r="CT46" s="635"/>
      <c r="CU46" s="635"/>
      <c r="CV46" s="635"/>
      <c r="CW46" s="635"/>
      <c r="CX46" s="635"/>
      <c r="CY46" s="636"/>
      <c r="CZ46" s="637">
        <v>5</v>
      </c>
      <c r="DA46" s="638"/>
      <c r="DB46" s="638"/>
      <c r="DC46" s="639"/>
      <c r="DD46" s="640">
        <v>271337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4027</v>
      </c>
      <c r="CS47" s="647"/>
      <c r="CT47" s="647"/>
      <c r="CU47" s="647"/>
      <c r="CV47" s="647"/>
      <c r="CW47" s="647"/>
      <c r="CX47" s="647"/>
      <c r="CY47" s="648"/>
      <c r="CZ47" s="637">
        <v>0.1</v>
      </c>
      <c r="DA47" s="649"/>
      <c r="DB47" s="649"/>
      <c r="DC47" s="650"/>
      <c r="DD47" s="640">
        <v>1638</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6441026</v>
      </c>
      <c r="CS49" s="619"/>
      <c r="CT49" s="619"/>
      <c r="CU49" s="619"/>
      <c r="CV49" s="619"/>
      <c r="CW49" s="619"/>
      <c r="CX49" s="619"/>
      <c r="CY49" s="620"/>
      <c r="CZ49" s="621">
        <v>100</v>
      </c>
      <c r="DA49" s="622"/>
      <c r="DB49" s="622"/>
      <c r="DC49" s="623"/>
      <c r="DD49" s="624">
        <v>4940509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tJ5OHNv4ADU2IHmdeSKWjAOyRI0lF7K8BZTQlSDTY3G6cvOq/i4UZ6vLi8AVyCYlmaXQNKaxOJ/u2KJ5398ZDQ==" saltValue="cFkF2vR5pCJ5Drz0oC0n0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5">
        <v>6912</v>
      </c>
      <c r="R7" s="1116"/>
      <c r="S7" s="1116"/>
      <c r="T7" s="1116"/>
      <c r="U7" s="1116"/>
      <c r="V7" s="1116">
        <v>6459</v>
      </c>
      <c r="W7" s="1116"/>
      <c r="X7" s="1116"/>
      <c r="Y7" s="1116"/>
      <c r="Z7" s="1116"/>
      <c r="AA7" s="1116">
        <v>453</v>
      </c>
      <c r="AB7" s="1116"/>
      <c r="AC7" s="1116"/>
      <c r="AD7" s="1116"/>
      <c r="AE7" s="1117"/>
      <c r="AF7" s="1118">
        <v>413</v>
      </c>
      <c r="AG7" s="1119"/>
      <c r="AH7" s="1119"/>
      <c r="AI7" s="1119"/>
      <c r="AJ7" s="1120"/>
      <c r="AK7" s="1121">
        <v>8</v>
      </c>
      <c r="AL7" s="1122"/>
      <c r="AM7" s="1122"/>
      <c r="AN7" s="1122"/>
      <c r="AO7" s="1122"/>
      <c r="AP7" s="1122">
        <v>2749</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t="s">
        <v>561</v>
      </c>
      <c r="BS7" s="1112" t="s">
        <v>547</v>
      </c>
      <c r="BT7" s="1113"/>
      <c r="BU7" s="1113"/>
      <c r="BV7" s="1113"/>
      <c r="BW7" s="1113"/>
      <c r="BX7" s="1113"/>
      <c r="BY7" s="1113"/>
      <c r="BZ7" s="1113"/>
      <c r="CA7" s="1113"/>
      <c r="CB7" s="1113"/>
      <c r="CC7" s="1113"/>
      <c r="CD7" s="1113"/>
      <c r="CE7" s="1113"/>
      <c r="CF7" s="1113"/>
      <c r="CG7" s="1125"/>
      <c r="CH7" s="1109" t="s">
        <v>546</v>
      </c>
      <c r="CI7" s="1110"/>
      <c r="CJ7" s="1110"/>
      <c r="CK7" s="1110"/>
      <c r="CL7" s="1111"/>
      <c r="CM7" s="1109">
        <v>2</v>
      </c>
      <c r="CN7" s="1110"/>
      <c r="CO7" s="1110"/>
      <c r="CP7" s="1110"/>
      <c r="CQ7" s="1111"/>
      <c r="CR7" s="1109">
        <v>1</v>
      </c>
      <c r="CS7" s="1110"/>
      <c r="CT7" s="1110"/>
      <c r="CU7" s="1110"/>
      <c r="CV7" s="1111"/>
      <c r="CW7" s="1109" t="s">
        <v>546</v>
      </c>
      <c r="CX7" s="1110"/>
      <c r="CY7" s="1110"/>
      <c r="CZ7" s="1110"/>
      <c r="DA7" s="1111"/>
      <c r="DB7" s="1109" t="s">
        <v>546</v>
      </c>
      <c r="DC7" s="1110"/>
      <c r="DD7" s="1110"/>
      <c r="DE7" s="1110"/>
      <c r="DF7" s="1111"/>
      <c r="DG7" s="1109" t="s">
        <v>546</v>
      </c>
      <c r="DH7" s="1110"/>
      <c r="DI7" s="1110"/>
      <c r="DJ7" s="1110"/>
      <c r="DK7" s="1111"/>
      <c r="DL7" s="1109" t="s">
        <v>546</v>
      </c>
      <c r="DM7" s="1110"/>
      <c r="DN7" s="1110"/>
      <c r="DO7" s="1110"/>
      <c r="DP7" s="1111"/>
      <c r="DQ7" s="1109" t="s">
        <v>546</v>
      </c>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548</v>
      </c>
      <c r="BT8" s="1006"/>
      <c r="BU8" s="1006"/>
      <c r="BV8" s="1006"/>
      <c r="BW8" s="1006"/>
      <c r="BX8" s="1006"/>
      <c r="BY8" s="1006"/>
      <c r="BZ8" s="1006"/>
      <c r="CA8" s="1006"/>
      <c r="CB8" s="1006"/>
      <c r="CC8" s="1006"/>
      <c r="CD8" s="1006"/>
      <c r="CE8" s="1006"/>
      <c r="CF8" s="1006"/>
      <c r="CG8" s="1027"/>
      <c r="CH8" s="1002">
        <v>-9</v>
      </c>
      <c r="CI8" s="1003"/>
      <c r="CJ8" s="1003"/>
      <c r="CK8" s="1003"/>
      <c r="CL8" s="1004"/>
      <c r="CM8" s="1002">
        <v>753</v>
      </c>
      <c r="CN8" s="1003"/>
      <c r="CO8" s="1003"/>
      <c r="CP8" s="1003"/>
      <c r="CQ8" s="1004"/>
      <c r="CR8" s="1002">
        <v>0</v>
      </c>
      <c r="CS8" s="1003"/>
      <c r="CT8" s="1003"/>
      <c r="CU8" s="1003"/>
      <c r="CV8" s="1004"/>
      <c r="CW8" s="1002" t="s">
        <v>546</v>
      </c>
      <c r="CX8" s="1003"/>
      <c r="CY8" s="1003"/>
      <c r="CZ8" s="1003"/>
      <c r="DA8" s="1004"/>
      <c r="DB8" s="1002" t="s">
        <v>546</v>
      </c>
      <c r="DC8" s="1003"/>
      <c r="DD8" s="1003"/>
      <c r="DE8" s="1003"/>
      <c r="DF8" s="1004"/>
      <c r="DG8" s="1002" t="s">
        <v>546</v>
      </c>
      <c r="DH8" s="1003"/>
      <c r="DI8" s="1003"/>
      <c r="DJ8" s="1003"/>
      <c r="DK8" s="1004"/>
      <c r="DL8" s="1002" t="s">
        <v>546</v>
      </c>
      <c r="DM8" s="1003"/>
      <c r="DN8" s="1003"/>
      <c r="DO8" s="1003"/>
      <c r="DP8" s="1004"/>
      <c r="DQ8" s="1002" t="s">
        <v>546</v>
      </c>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376</v>
      </c>
      <c r="B23" s="950" t="s">
        <v>377</v>
      </c>
      <c r="C23" s="951"/>
      <c r="D23" s="951"/>
      <c r="E23" s="951"/>
      <c r="F23" s="951"/>
      <c r="G23" s="951"/>
      <c r="H23" s="951"/>
      <c r="I23" s="951"/>
      <c r="J23" s="951"/>
      <c r="K23" s="951"/>
      <c r="L23" s="951"/>
      <c r="M23" s="951"/>
      <c r="N23" s="951"/>
      <c r="O23" s="951"/>
      <c r="P23" s="961"/>
      <c r="Q23" s="1080">
        <v>6912</v>
      </c>
      <c r="R23" s="1074"/>
      <c r="S23" s="1074"/>
      <c r="T23" s="1074"/>
      <c r="U23" s="1074"/>
      <c r="V23" s="1074">
        <v>6459</v>
      </c>
      <c r="W23" s="1074"/>
      <c r="X23" s="1074"/>
      <c r="Y23" s="1074"/>
      <c r="Z23" s="1074"/>
      <c r="AA23" s="1074">
        <v>453</v>
      </c>
      <c r="AB23" s="1074"/>
      <c r="AC23" s="1074"/>
      <c r="AD23" s="1074"/>
      <c r="AE23" s="1081"/>
      <c r="AF23" s="1082">
        <v>413</v>
      </c>
      <c r="AG23" s="1074"/>
      <c r="AH23" s="1074"/>
      <c r="AI23" s="1074"/>
      <c r="AJ23" s="1083"/>
      <c r="AK23" s="1084"/>
      <c r="AL23" s="1085"/>
      <c r="AM23" s="1085"/>
      <c r="AN23" s="1085"/>
      <c r="AO23" s="1085"/>
      <c r="AP23" s="1074">
        <v>2749</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388</v>
      </c>
      <c r="C28" s="1061"/>
      <c r="D28" s="1061"/>
      <c r="E28" s="1061"/>
      <c r="F28" s="1061"/>
      <c r="G28" s="1061"/>
      <c r="H28" s="1061"/>
      <c r="I28" s="1061"/>
      <c r="J28" s="1061"/>
      <c r="K28" s="1061"/>
      <c r="L28" s="1061"/>
      <c r="M28" s="1061"/>
      <c r="N28" s="1061"/>
      <c r="O28" s="1061"/>
      <c r="P28" s="1062"/>
      <c r="Q28" s="1063">
        <v>1679</v>
      </c>
      <c r="R28" s="1064"/>
      <c r="S28" s="1064"/>
      <c r="T28" s="1064"/>
      <c r="U28" s="1064"/>
      <c r="V28" s="1064">
        <v>1630</v>
      </c>
      <c r="W28" s="1064"/>
      <c r="X28" s="1064"/>
      <c r="Y28" s="1064"/>
      <c r="Z28" s="1064"/>
      <c r="AA28" s="1064">
        <v>49</v>
      </c>
      <c r="AB28" s="1064"/>
      <c r="AC28" s="1064"/>
      <c r="AD28" s="1064"/>
      <c r="AE28" s="1065"/>
      <c r="AF28" s="1066">
        <v>49</v>
      </c>
      <c r="AG28" s="1064"/>
      <c r="AH28" s="1064"/>
      <c r="AI28" s="1064"/>
      <c r="AJ28" s="1067"/>
      <c r="AK28" s="1055">
        <v>109</v>
      </c>
      <c r="AL28" s="1056"/>
      <c r="AM28" s="1056"/>
      <c r="AN28" s="1056"/>
      <c r="AO28" s="1056"/>
      <c r="AP28" s="1056" t="s">
        <v>546</v>
      </c>
      <c r="AQ28" s="1056"/>
      <c r="AR28" s="1056"/>
      <c r="AS28" s="1056"/>
      <c r="AT28" s="1056"/>
      <c r="AU28" s="1056" t="s">
        <v>546</v>
      </c>
      <c r="AV28" s="1056"/>
      <c r="AW28" s="1056"/>
      <c r="AX28" s="1056"/>
      <c r="AY28" s="1056"/>
      <c r="AZ28" s="1057" t="s">
        <v>546</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389</v>
      </c>
      <c r="C29" s="1044"/>
      <c r="D29" s="1044"/>
      <c r="E29" s="1044"/>
      <c r="F29" s="1044"/>
      <c r="G29" s="1044"/>
      <c r="H29" s="1044"/>
      <c r="I29" s="1044"/>
      <c r="J29" s="1044"/>
      <c r="K29" s="1044"/>
      <c r="L29" s="1044"/>
      <c r="M29" s="1044"/>
      <c r="N29" s="1044"/>
      <c r="O29" s="1044"/>
      <c r="P29" s="1045"/>
      <c r="Q29" s="1051">
        <v>1444</v>
      </c>
      <c r="R29" s="1052"/>
      <c r="S29" s="1052"/>
      <c r="T29" s="1052"/>
      <c r="U29" s="1052"/>
      <c r="V29" s="1052">
        <v>1385</v>
      </c>
      <c r="W29" s="1052"/>
      <c r="X29" s="1052"/>
      <c r="Y29" s="1052"/>
      <c r="Z29" s="1052"/>
      <c r="AA29" s="1052">
        <v>59</v>
      </c>
      <c r="AB29" s="1052"/>
      <c r="AC29" s="1052"/>
      <c r="AD29" s="1052"/>
      <c r="AE29" s="1053"/>
      <c r="AF29" s="1048">
        <v>59</v>
      </c>
      <c r="AG29" s="1049"/>
      <c r="AH29" s="1049"/>
      <c r="AI29" s="1049"/>
      <c r="AJ29" s="1050"/>
      <c r="AK29" s="993">
        <v>231</v>
      </c>
      <c r="AL29" s="984"/>
      <c r="AM29" s="984"/>
      <c r="AN29" s="984"/>
      <c r="AO29" s="984"/>
      <c r="AP29" s="984" t="s">
        <v>546</v>
      </c>
      <c r="AQ29" s="984"/>
      <c r="AR29" s="984"/>
      <c r="AS29" s="984"/>
      <c r="AT29" s="984"/>
      <c r="AU29" s="984" t="s">
        <v>546</v>
      </c>
      <c r="AV29" s="984"/>
      <c r="AW29" s="984"/>
      <c r="AX29" s="984"/>
      <c r="AY29" s="984"/>
      <c r="AZ29" s="1054" t="s">
        <v>546</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390</v>
      </c>
      <c r="C30" s="1044"/>
      <c r="D30" s="1044"/>
      <c r="E30" s="1044"/>
      <c r="F30" s="1044"/>
      <c r="G30" s="1044"/>
      <c r="H30" s="1044"/>
      <c r="I30" s="1044"/>
      <c r="J30" s="1044"/>
      <c r="K30" s="1044"/>
      <c r="L30" s="1044"/>
      <c r="M30" s="1044"/>
      <c r="N30" s="1044"/>
      <c r="O30" s="1044"/>
      <c r="P30" s="1045"/>
      <c r="Q30" s="1051">
        <v>347</v>
      </c>
      <c r="R30" s="1052"/>
      <c r="S30" s="1052"/>
      <c r="T30" s="1052"/>
      <c r="U30" s="1052"/>
      <c r="V30" s="1052">
        <v>344</v>
      </c>
      <c r="W30" s="1052"/>
      <c r="X30" s="1052"/>
      <c r="Y30" s="1052"/>
      <c r="Z30" s="1052"/>
      <c r="AA30" s="1052">
        <v>3</v>
      </c>
      <c r="AB30" s="1052"/>
      <c r="AC30" s="1052"/>
      <c r="AD30" s="1052"/>
      <c r="AE30" s="1053"/>
      <c r="AF30" s="1048">
        <v>3</v>
      </c>
      <c r="AG30" s="1049"/>
      <c r="AH30" s="1049"/>
      <c r="AI30" s="1049"/>
      <c r="AJ30" s="1050"/>
      <c r="AK30" s="993">
        <v>43</v>
      </c>
      <c r="AL30" s="984"/>
      <c r="AM30" s="984"/>
      <c r="AN30" s="984"/>
      <c r="AO30" s="984"/>
      <c r="AP30" s="984" t="s">
        <v>546</v>
      </c>
      <c r="AQ30" s="984"/>
      <c r="AR30" s="984"/>
      <c r="AS30" s="984"/>
      <c r="AT30" s="984"/>
      <c r="AU30" s="984" t="s">
        <v>546</v>
      </c>
      <c r="AV30" s="984"/>
      <c r="AW30" s="984"/>
      <c r="AX30" s="984"/>
      <c r="AY30" s="984"/>
      <c r="AZ30" s="1054" t="s">
        <v>546</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391</v>
      </c>
      <c r="C31" s="1044"/>
      <c r="D31" s="1044"/>
      <c r="E31" s="1044"/>
      <c r="F31" s="1044"/>
      <c r="G31" s="1044"/>
      <c r="H31" s="1044"/>
      <c r="I31" s="1044"/>
      <c r="J31" s="1044"/>
      <c r="K31" s="1044"/>
      <c r="L31" s="1044"/>
      <c r="M31" s="1044"/>
      <c r="N31" s="1044"/>
      <c r="O31" s="1044"/>
      <c r="P31" s="1045"/>
      <c r="Q31" s="1051">
        <v>280</v>
      </c>
      <c r="R31" s="1052"/>
      <c r="S31" s="1052"/>
      <c r="T31" s="1052"/>
      <c r="U31" s="1052"/>
      <c r="V31" s="1052">
        <v>238</v>
      </c>
      <c r="W31" s="1052"/>
      <c r="X31" s="1052"/>
      <c r="Y31" s="1052"/>
      <c r="Z31" s="1052"/>
      <c r="AA31" s="1052">
        <v>43</v>
      </c>
      <c r="AB31" s="1052"/>
      <c r="AC31" s="1052"/>
      <c r="AD31" s="1052"/>
      <c r="AE31" s="1053"/>
      <c r="AF31" s="1048">
        <v>337</v>
      </c>
      <c r="AG31" s="1049"/>
      <c r="AH31" s="1049"/>
      <c r="AI31" s="1049"/>
      <c r="AJ31" s="1050"/>
      <c r="AK31" s="993">
        <v>2</v>
      </c>
      <c r="AL31" s="984"/>
      <c r="AM31" s="984"/>
      <c r="AN31" s="984"/>
      <c r="AO31" s="984"/>
      <c r="AP31" s="984">
        <v>805</v>
      </c>
      <c r="AQ31" s="984"/>
      <c r="AR31" s="984"/>
      <c r="AS31" s="984"/>
      <c r="AT31" s="984"/>
      <c r="AU31" s="984">
        <v>122</v>
      </c>
      <c r="AV31" s="984"/>
      <c r="AW31" s="984"/>
      <c r="AX31" s="984"/>
      <c r="AY31" s="984"/>
      <c r="AZ31" s="1054" t="s">
        <v>546</v>
      </c>
      <c r="BA31" s="1054"/>
      <c r="BB31" s="1054"/>
      <c r="BC31" s="1054"/>
      <c r="BD31" s="1054"/>
      <c r="BE31" s="985" t="s">
        <v>392</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393</v>
      </c>
      <c r="C32" s="1044"/>
      <c r="D32" s="1044"/>
      <c r="E32" s="1044"/>
      <c r="F32" s="1044"/>
      <c r="G32" s="1044"/>
      <c r="H32" s="1044"/>
      <c r="I32" s="1044"/>
      <c r="J32" s="1044"/>
      <c r="K32" s="1044"/>
      <c r="L32" s="1044"/>
      <c r="M32" s="1044"/>
      <c r="N32" s="1044"/>
      <c r="O32" s="1044"/>
      <c r="P32" s="1045"/>
      <c r="Q32" s="1051">
        <v>457</v>
      </c>
      <c r="R32" s="1052"/>
      <c r="S32" s="1052"/>
      <c r="T32" s="1052"/>
      <c r="U32" s="1052"/>
      <c r="V32" s="1052">
        <v>436</v>
      </c>
      <c r="W32" s="1052"/>
      <c r="X32" s="1052"/>
      <c r="Y32" s="1052"/>
      <c r="Z32" s="1052"/>
      <c r="AA32" s="1052">
        <v>21</v>
      </c>
      <c r="AB32" s="1052"/>
      <c r="AC32" s="1052"/>
      <c r="AD32" s="1052"/>
      <c r="AE32" s="1053"/>
      <c r="AF32" s="1048">
        <v>383</v>
      </c>
      <c r="AG32" s="1049"/>
      <c r="AH32" s="1049"/>
      <c r="AI32" s="1049"/>
      <c r="AJ32" s="1050"/>
      <c r="AK32" s="993">
        <v>137</v>
      </c>
      <c r="AL32" s="984"/>
      <c r="AM32" s="984"/>
      <c r="AN32" s="984"/>
      <c r="AO32" s="984"/>
      <c r="AP32" s="984">
        <v>827</v>
      </c>
      <c r="AQ32" s="984"/>
      <c r="AR32" s="984"/>
      <c r="AS32" s="984"/>
      <c r="AT32" s="984"/>
      <c r="AU32" s="984">
        <v>687</v>
      </c>
      <c r="AV32" s="984"/>
      <c r="AW32" s="984"/>
      <c r="AX32" s="984"/>
      <c r="AY32" s="984"/>
      <c r="AZ32" s="1054" t="s">
        <v>546</v>
      </c>
      <c r="BA32" s="1054"/>
      <c r="BB32" s="1054"/>
      <c r="BC32" s="1054"/>
      <c r="BD32" s="1054"/>
      <c r="BE32" s="985" t="s">
        <v>392</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376</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831</v>
      </c>
      <c r="AG63" s="972"/>
      <c r="AH63" s="972"/>
      <c r="AI63" s="972"/>
      <c r="AJ63" s="1035"/>
      <c r="AK63" s="1036"/>
      <c r="AL63" s="976"/>
      <c r="AM63" s="976"/>
      <c r="AN63" s="976"/>
      <c r="AO63" s="976"/>
      <c r="AP63" s="972">
        <v>1632</v>
      </c>
      <c r="AQ63" s="972"/>
      <c r="AR63" s="972"/>
      <c r="AS63" s="972"/>
      <c r="AT63" s="972"/>
      <c r="AU63" s="972">
        <v>809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398</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549</v>
      </c>
      <c r="C68" s="999"/>
      <c r="D68" s="999"/>
      <c r="E68" s="999"/>
      <c r="F68" s="999"/>
      <c r="G68" s="999"/>
      <c r="H68" s="999"/>
      <c r="I68" s="999"/>
      <c r="J68" s="999"/>
      <c r="K68" s="999"/>
      <c r="L68" s="999"/>
      <c r="M68" s="999"/>
      <c r="N68" s="999"/>
      <c r="O68" s="999"/>
      <c r="P68" s="1000"/>
      <c r="Q68" s="1001">
        <v>108</v>
      </c>
      <c r="R68" s="995"/>
      <c r="S68" s="995"/>
      <c r="T68" s="995"/>
      <c r="U68" s="995"/>
      <c r="V68" s="995">
        <v>27</v>
      </c>
      <c r="W68" s="995"/>
      <c r="X68" s="995"/>
      <c r="Y68" s="995"/>
      <c r="Z68" s="995"/>
      <c r="AA68" s="995">
        <v>81</v>
      </c>
      <c r="AB68" s="995"/>
      <c r="AC68" s="995"/>
      <c r="AD68" s="995"/>
      <c r="AE68" s="995"/>
      <c r="AF68" s="995">
        <v>81</v>
      </c>
      <c r="AG68" s="995"/>
      <c r="AH68" s="995"/>
      <c r="AI68" s="995"/>
      <c r="AJ68" s="995"/>
      <c r="AK68" s="995" t="s">
        <v>546</v>
      </c>
      <c r="AL68" s="995"/>
      <c r="AM68" s="995"/>
      <c r="AN68" s="995"/>
      <c r="AO68" s="995"/>
      <c r="AP68" s="995" t="s">
        <v>546</v>
      </c>
      <c r="AQ68" s="995"/>
      <c r="AR68" s="995"/>
      <c r="AS68" s="995"/>
      <c r="AT68" s="995"/>
      <c r="AU68" s="995" t="s">
        <v>546</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550</v>
      </c>
      <c r="C69" s="988"/>
      <c r="D69" s="988"/>
      <c r="E69" s="988"/>
      <c r="F69" s="988"/>
      <c r="G69" s="988"/>
      <c r="H69" s="988"/>
      <c r="I69" s="988"/>
      <c r="J69" s="988"/>
      <c r="K69" s="988"/>
      <c r="L69" s="988"/>
      <c r="M69" s="988"/>
      <c r="N69" s="988"/>
      <c r="O69" s="988"/>
      <c r="P69" s="989"/>
      <c r="Q69" s="990">
        <v>35</v>
      </c>
      <c r="R69" s="984"/>
      <c r="S69" s="984"/>
      <c r="T69" s="984"/>
      <c r="U69" s="984"/>
      <c r="V69" s="984">
        <v>8</v>
      </c>
      <c r="W69" s="984"/>
      <c r="X69" s="984"/>
      <c r="Y69" s="984"/>
      <c r="Z69" s="984"/>
      <c r="AA69" s="984">
        <v>27</v>
      </c>
      <c r="AB69" s="984"/>
      <c r="AC69" s="984"/>
      <c r="AD69" s="984"/>
      <c r="AE69" s="984"/>
      <c r="AF69" s="984">
        <v>27</v>
      </c>
      <c r="AG69" s="984"/>
      <c r="AH69" s="984"/>
      <c r="AI69" s="984"/>
      <c r="AJ69" s="984"/>
      <c r="AK69" s="984" t="s">
        <v>546</v>
      </c>
      <c r="AL69" s="984"/>
      <c r="AM69" s="984"/>
      <c r="AN69" s="984"/>
      <c r="AO69" s="984"/>
      <c r="AP69" s="991" t="s">
        <v>546</v>
      </c>
      <c r="AQ69" s="992"/>
      <c r="AR69" s="992"/>
      <c r="AS69" s="992"/>
      <c r="AT69" s="993"/>
      <c r="AU69" s="991" t="s">
        <v>546</v>
      </c>
      <c r="AV69" s="992"/>
      <c r="AW69" s="992"/>
      <c r="AX69" s="992"/>
      <c r="AY69" s="993"/>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551</v>
      </c>
      <c r="C70" s="988"/>
      <c r="D70" s="988"/>
      <c r="E70" s="988"/>
      <c r="F70" s="988"/>
      <c r="G70" s="988"/>
      <c r="H70" s="988"/>
      <c r="I70" s="988"/>
      <c r="J70" s="988"/>
      <c r="K70" s="988"/>
      <c r="L70" s="988"/>
      <c r="M70" s="988"/>
      <c r="N70" s="988"/>
      <c r="O70" s="988"/>
      <c r="P70" s="989"/>
      <c r="Q70" s="990">
        <v>10</v>
      </c>
      <c r="R70" s="984"/>
      <c r="S70" s="984"/>
      <c r="T70" s="984"/>
      <c r="U70" s="984"/>
      <c r="V70" s="984">
        <v>5</v>
      </c>
      <c r="W70" s="984"/>
      <c r="X70" s="984"/>
      <c r="Y70" s="984"/>
      <c r="Z70" s="984"/>
      <c r="AA70" s="984">
        <v>5</v>
      </c>
      <c r="AB70" s="984"/>
      <c r="AC70" s="984"/>
      <c r="AD70" s="984"/>
      <c r="AE70" s="984"/>
      <c r="AF70" s="984">
        <v>5</v>
      </c>
      <c r="AG70" s="984"/>
      <c r="AH70" s="984"/>
      <c r="AI70" s="984"/>
      <c r="AJ70" s="984"/>
      <c r="AK70" s="984" t="s">
        <v>546</v>
      </c>
      <c r="AL70" s="984"/>
      <c r="AM70" s="984"/>
      <c r="AN70" s="984"/>
      <c r="AO70" s="984"/>
      <c r="AP70" s="991" t="s">
        <v>546</v>
      </c>
      <c r="AQ70" s="992"/>
      <c r="AR70" s="992"/>
      <c r="AS70" s="992"/>
      <c r="AT70" s="993"/>
      <c r="AU70" s="991" t="s">
        <v>546</v>
      </c>
      <c r="AV70" s="992"/>
      <c r="AW70" s="992"/>
      <c r="AX70" s="992"/>
      <c r="AY70" s="993"/>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552</v>
      </c>
      <c r="C71" s="988"/>
      <c r="D71" s="988"/>
      <c r="E71" s="988"/>
      <c r="F71" s="988"/>
      <c r="G71" s="988"/>
      <c r="H71" s="988"/>
      <c r="I71" s="988"/>
      <c r="J71" s="988"/>
      <c r="K71" s="988"/>
      <c r="L71" s="988"/>
      <c r="M71" s="988"/>
      <c r="N71" s="988"/>
      <c r="O71" s="988"/>
      <c r="P71" s="989"/>
      <c r="Q71" s="990">
        <v>35</v>
      </c>
      <c r="R71" s="984"/>
      <c r="S71" s="984"/>
      <c r="T71" s="984"/>
      <c r="U71" s="984"/>
      <c r="V71" s="984">
        <v>2</v>
      </c>
      <c r="W71" s="984"/>
      <c r="X71" s="984"/>
      <c r="Y71" s="984"/>
      <c r="Z71" s="984"/>
      <c r="AA71" s="984">
        <v>33</v>
      </c>
      <c r="AB71" s="984"/>
      <c r="AC71" s="984"/>
      <c r="AD71" s="984"/>
      <c r="AE71" s="984"/>
      <c r="AF71" s="984">
        <v>33</v>
      </c>
      <c r="AG71" s="984"/>
      <c r="AH71" s="984"/>
      <c r="AI71" s="984"/>
      <c r="AJ71" s="984"/>
      <c r="AK71" s="984" t="s">
        <v>546</v>
      </c>
      <c r="AL71" s="984"/>
      <c r="AM71" s="984"/>
      <c r="AN71" s="984"/>
      <c r="AO71" s="984"/>
      <c r="AP71" s="991" t="s">
        <v>546</v>
      </c>
      <c r="AQ71" s="992"/>
      <c r="AR71" s="992"/>
      <c r="AS71" s="992"/>
      <c r="AT71" s="993"/>
      <c r="AU71" s="991" t="s">
        <v>546</v>
      </c>
      <c r="AV71" s="992"/>
      <c r="AW71" s="992"/>
      <c r="AX71" s="992"/>
      <c r="AY71" s="993"/>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553</v>
      </c>
      <c r="C72" s="988"/>
      <c r="D72" s="988"/>
      <c r="E72" s="988"/>
      <c r="F72" s="988"/>
      <c r="G72" s="988"/>
      <c r="H72" s="988"/>
      <c r="I72" s="988"/>
      <c r="J72" s="988"/>
      <c r="K72" s="988"/>
      <c r="L72" s="988"/>
      <c r="M72" s="988"/>
      <c r="N72" s="988"/>
      <c r="O72" s="988"/>
      <c r="P72" s="989"/>
      <c r="Q72" s="990">
        <v>11</v>
      </c>
      <c r="R72" s="984"/>
      <c r="S72" s="984"/>
      <c r="T72" s="984"/>
      <c r="U72" s="984"/>
      <c r="V72" s="984">
        <v>10</v>
      </c>
      <c r="W72" s="984"/>
      <c r="X72" s="984"/>
      <c r="Y72" s="984"/>
      <c r="Z72" s="984"/>
      <c r="AA72" s="984">
        <v>1</v>
      </c>
      <c r="AB72" s="984"/>
      <c r="AC72" s="984"/>
      <c r="AD72" s="984"/>
      <c r="AE72" s="984"/>
      <c r="AF72" s="984">
        <v>1</v>
      </c>
      <c r="AG72" s="984"/>
      <c r="AH72" s="984"/>
      <c r="AI72" s="984"/>
      <c r="AJ72" s="984"/>
      <c r="AK72" s="984" t="s">
        <v>546</v>
      </c>
      <c r="AL72" s="984"/>
      <c r="AM72" s="984"/>
      <c r="AN72" s="984"/>
      <c r="AO72" s="984"/>
      <c r="AP72" s="991" t="s">
        <v>546</v>
      </c>
      <c r="AQ72" s="992"/>
      <c r="AR72" s="992"/>
      <c r="AS72" s="992"/>
      <c r="AT72" s="993"/>
      <c r="AU72" s="991" t="s">
        <v>546</v>
      </c>
      <c r="AV72" s="992"/>
      <c r="AW72" s="992"/>
      <c r="AX72" s="992"/>
      <c r="AY72" s="993"/>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554</v>
      </c>
      <c r="C73" s="988"/>
      <c r="D73" s="988"/>
      <c r="E73" s="988"/>
      <c r="F73" s="988"/>
      <c r="G73" s="988"/>
      <c r="H73" s="988"/>
      <c r="I73" s="988"/>
      <c r="J73" s="988"/>
      <c r="K73" s="988"/>
      <c r="L73" s="988"/>
      <c r="M73" s="988"/>
      <c r="N73" s="988"/>
      <c r="O73" s="988"/>
      <c r="P73" s="989"/>
      <c r="Q73" s="990">
        <v>167</v>
      </c>
      <c r="R73" s="984"/>
      <c r="S73" s="984"/>
      <c r="T73" s="984"/>
      <c r="U73" s="984"/>
      <c r="V73" s="984">
        <v>153</v>
      </c>
      <c r="W73" s="984"/>
      <c r="X73" s="984"/>
      <c r="Y73" s="984"/>
      <c r="Z73" s="984"/>
      <c r="AA73" s="984">
        <v>14</v>
      </c>
      <c r="AB73" s="984"/>
      <c r="AC73" s="984"/>
      <c r="AD73" s="984"/>
      <c r="AE73" s="984"/>
      <c r="AF73" s="984">
        <v>14</v>
      </c>
      <c r="AG73" s="984"/>
      <c r="AH73" s="984"/>
      <c r="AI73" s="984"/>
      <c r="AJ73" s="984"/>
      <c r="AK73" s="984">
        <v>23</v>
      </c>
      <c r="AL73" s="984"/>
      <c r="AM73" s="984"/>
      <c r="AN73" s="984"/>
      <c r="AO73" s="984"/>
      <c r="AP73" s="991" t="s">
        <v>546</v>
      </c>
      <c r="AQ73" s="992"/>
      <c r="AR73" s="992"/>
      <c r="AS73" s="992"/>
      <c r="AT73" s="993"/>
      <c r="AU73" s="991" t="s">
        <v>546</v>
      </c>
      <c r="AV73" s="992"/>
      <c r="AW73" s="992"/>
      <c r="AX73" s="992"/>
      <c r="AY73" s="993"/>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555</v>
      </c>
      <c r="C74" s="988"/>
      <c r="D74" s="988"/>
      <c r="E74" s="988"/>
      <c r="F74" s="988"/>
      <c r="G74" s="988"/>
      <c r="H74" s="988"/>
      <c r="I74" s="988"/>
      <c r="J74" s="988"/>
      <c r="K74" s="988"/>
      <c r="L74" s="988"/>
      <c r="M74" s="988"/>
      <c r="N74" s="988"/>
      <c r="O74" s="988"/>
      <c r="P74" s="989"/>
      <c r="Q74" s="990">
        <v>3611</v>
      </c>
      <c r="R74" s="984"/>
      <c r="S74" s="984"/>
      <c r="T74" s="984"/>
      <c r="U74" s="984"/>
      <c r="V74" s="984">
        <v>3403</v>
      </c>
      <c r="W74" s="984"/>
      <c r="X74" s="984"/>
      <c r="Y74" s="984"/>
      <c r="Z74" s="984"/>
      <c r="AA74" s="984">
        <v>207</v>
      </c>
      <c r="AB74" s="984"/>
      <c r="AC74" s="984"/>
      <c r="AD74" s="984"/>
      <c r="AE74" s="984"/>
      <c r="AF74" s="984">
        <v>207</v>
      </c>
      <c r="AG74" s="984"/>
      <c r="AH74" s="984"/>
      <c r="AI74" s="984"/>
      <c r="AJ74" s="984"/>
      <c r="AK74" s="984">
        <v>50</v>
      </c>
      <c r="AL74" s="984"/>
      <c r="AM74" s="984"/>
      <c r="AN74" s="984"/>
      <c r="AO74" s="984"/>
      <c r="AP74" s="991" t="s">
        <v>546</v>
      </c>
      <c r="AQ74" s="992"/>
      <c r="AR74" s="992"/>
      <c r="AS74" s="992"/>
      <c r="AT74" s="993"/>
      <c r="AU74" s="991" t="s">
        <v>546</v>
      </c>
      <c r="AV74" s="992"/>
      <c r="AW74" s="992"/>
      <c r="AX74" s="992"/>
      <c r="AY74" s="993"/>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556</v>
      </c>
      <c r="C75" s="988"/>
      <c r="D75" s="988"/>
      <c r="E75" s="988"/>
      <c r="F75" s="988"/>
      <c r="G75" s="988"/>
      <c r="H75" s="988"/>
      <c r="I75" s="988"/>
      <c r="J75" s="988"/>
      <c r="K75" s="988"/>
      <c r="L75" s="988"/>
      <c r="M75" s="988"/>
      <c r="N75" s="988"/>
      <c r="O75" s="988"/>
      <c r="P75" s="989"/>
      <c r="Q75" s="994">
        <v>17</v>
      </c>
      <c r="R75" s="992"/>
      <c r="S75" s="992"/>
      <c r="T75" s="992"/>
      <c r="U75" s="993"/>
      <c r="V75" s="991">
        <v>1</v>
      </c>
      <c r="W75" s="992"/>
      <c r="X75" s="992"/>
      <c r="Y75" s="992"/>
      <c r="Z75" s="993"/>
      <c r="AA75" s="991">
        <v>16</v>
      </c>
      <c r="AB75" s="992"/>
      <c r="AC75" s="992"/>
      <c r="AD75" s="992"/>
      <c r="AE75" s="993"/>
      <c r="AF75" s="991">
        <v>16</v>
      </c>
      <c r="AG75" s="992"/>
      <c r="AH75" s="992"/>
      <c r="AI75" s="992"/>
      <c r="AJ75" s="993"/>
      <c r="AK75" s="991" t="s">
        <v>546</v>
      </c>
      <c r="AL75" s="992"/>
      <c r="AM75" s="992"/>
      <c r="AN75" s="992"/>
      <c r="AO75" s="993"/>
      <c r="AP75" s="991" t="s">
        <v>546</v>
      </c>
      <c r="AQ75" s="992"/>
      <c r="AR75" s="992"/>
      <c r="AS75" s="992"/>
      <c r="AT75" s="993"/>
      <c r="AU75" s="991" t="s">
        <v>546</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t="s">
        <v>557</v>
      </c>
      <c r="C76" s="988"/>
      <c r="D76" s="988"/>
      <c r="E76" s="988"/>
      <c r="F76" s="988"/>
      <c r="G76" s="988"/>
      <c r="H76" s="988"/>
      <c r="I76" s="988"/>
      <c r="J76" s="988"/>
      <c r="K76" s="988"/>
      <c r="L76" s="988"/>
      <c r="M76" s="988"/>
      <c r="N76" s="988"/>
      <c r="O76" s="988"/>
      <c r="P76" s="989"/>
      <c r="Q76" s="994">
        <v>470</v>
      </c>
      <c r="R76" s="992"/>
      <c r="S76" s="992"/>
      <c r="T76" s="992"/>
      <c r="U76" s="993"/>
      <c r="V76" s="991">
        <v>383</v>
      </c>
      <c r="W76" s="992"/>
      <c r="X76" s="992"/>
      <c r="Y76" s="992"/>
      <c r="Z76" s="993"/>
      <c r="AA76" s="991">
        <v>87</v>
      </c>
      <c r="AB76" s="992"/>
      <c r="AC76" s="992"/>
      <c r="AD76" s="992"/>
      <c r="AE76" s="993"/>
      <c r="AF76" s="991">
        <v>87</v>
      </c>
      <c r="AG76" s="992"/>
      <c r="AH76" s="992"/>
      <c r="AI76" s="992"/>
      <c r="AJ76" s="993"/>
      <c r="AK76" s="991" t="s">
        <v>546</v>
      </c>
      <c r="AL76" s="992"/>
      <c r="AM76" s="992"/>
      <c r="AN76" s="992"/>
      <c r="AO76" s="993"/>
      <c r="AP76" s="991" t="s">
        <v>546</v>
      </c>
      <c r="AQ76" s="992"/>
      <c r="AR76" s="992"/>
      <c r="AS76" s="992"/>
      <c r="AT76" s="993"/>
      <c r="AU76" s="991" t="s">
        <v>546</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t="s">
        <v>558</v>
      </c>
      <c r="C77" s="988"/>
      <c r="D77" s="988"/>
      <c r="E77" s="988"/>
      <c r="F77" s="988"/>
      <c r="G77" s="988"/>
      <c r="H77" s="988"/>
      <c r="I77" s="988"/>
      <c r="J77" s="988"/>
      <c r="K77" s="988"/>
      <c r="L77" s="988"/>
      <c r="M77" s="988"/>
      <c r="N77" s="988"/>
      <c r="O77" s="988"/>
      <c r="P77" s="989"/>
      <c r="Q77" s="994">
        <v>5236</v>
      </c>
      <c r="R77" s="992"/>
      <c r="S77" s="992"/>
      <c r="T77" s="992"/>
      <c r="U77" s="993"/>
      <c r="V77" s="991">
        <v>4899</v>
      </c>
      <c r="W77" s="992"/>
      <c r="X77" s="992"/>
      <c r="Y77" s="992"/>
      <c r="Z77" s="993"/>
      <c r="AA77" s="991">
        <v>337</v>
      </c>
      <c r="AB77" s="992"/>
      <c r="AC77" s="992"/>
      <c r="AD77" s="992"/>
      <c r="AE77" s="993"/>
      <c r="AF77" s="991">
        <v>337</v>
      </c>
      <c r="AG77" s="992"/>
      <c r="AH77" s="992"/>
      <c r="AI77" s="992"/>
      <c r="AJ77" s="993"/>
      <c r="AK77" s="991">
        <v>863</v>
      </c>
      <c r="AL77" s="992"/>
      <c r="AM77" s="992"/>
      <c r="AN77" s="992"/>
      <c r="AO77" s="993"/>
      <c r="AP77" s="991" t="s">
        <v>546</v>
      </c>
      <c r="AQ77" s="992"/>
      <c r="AR77" s="992"/>
      <c r="AS77" s="992"/>
      <c r="AT77" s="993"/>
      <c r="AU77" s="991" t="s">
        <v>546</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t="s">
        <v>559</v>
      </c>
      <c r="C78" s="988"/>
      <c r="D78" s="988"/>
      <c r="E78" s="988"/>
      <c r="F78" s="988"/>
      <c r="G78" s="988"/>
      <c r="H78" s="988"/>
      <c r="I78" s="988"/>
      <c r="J78" s="988"/>
      <c r="K78" s="988"/>
      <c r="L78" s="988"/>
      <c r="M78" s="988"/>
      <c r="N78" s="988"/>
      <c r="O78" s="988"/>
      <c r="P78" s="989"/>
      <c r="Q78" s="990">
        <v>1148479</v>
      </c>
      <c r="R78" s="984"/>
      <c r="S78" s="984"/>
      <c r="T78" s="984"/>
      <c r="U78" s="984"/>
      <c r="V78" s="984">
        <v>1132469</v>
      </c>
      <c r="W78" s="984"/>
      <c r="X78" s="984"/>
      <c r="Y78" s="984"/>
      <c r="Z78" s="984"/>
      <c r="AA78" s="984">
        <v>16010</v>
      </c>
      <c r="AB78" s="984"/>
      <c r="AC78" s="984"/>
      <c r="AD78" s="984"/>
      <c r="AE78" s="984"/>
      <c r="AF78" s="984">
        <v>16010</v>
      </c>
      <c r="AG78" s="984"/>
      <c r="AH78" s="984"/>
      <c r="AI78" s="984"/>
      <c r="AJ78" s="984"/>
      <c r="AK78" s="984">
        <v>6316</v>
      </c>
      <c r="AL78" s="984"/>
      <c r="AM78" s="984"/>
      <c r="AN78" s="984"/>
      <c r="AO78" s="984"/>
      <c r="AP78" s="991" t="s">
        <v>546</v>
      </c>
      <c r="AQ78" s="992"/>
      <c r="AR78" s="992"/>
      <c r="AS78" s="992"/>
      <c r="AT78" s="993"/>
      <c r="AU78" s="991" t="s">
        <v>546</v>
      </c>
      <c r="AV78" s="992"/>
      <c r="AW78" s="992"/>
      <c r="AX78" s="992"/>
      <c r="AY78" s="993"/>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t="s">
        <v>560</v>
      </c>
      <c r="C79" s="988"/>
      <c r="D79" s="988"/>
      <c r="E79" s="988"/>
      <c r="F79" s="988"/>
      <c r="G79" s="988"/>
      <c r="H79" s="988"/>
      <c r="I79" s="988"/>
      <c r="J79" s="988"/>
      <c r="K79" s="988"/>
      <c r="L79" s="988"/>
      <c r="M79" s="988"/>
      <c r="N79" s="988"/>
      <c r="O79" s="988"/>
      <c r="P79" s="989"/>
      <c r="Q79" s="990">
        <v>1213</v>
      </c>
      <c r="R79" s="984"/>
      <c r="S79" s="984"/>
      <c r="T79" s="984"/>
      <c r="U79" s="984"/>
      <c r="V79" s="984">
        <v>1170</v>
      </c>
      <c r="W79" s="984"/>
      <c r="X79" s="984"/>
      <c r="Y79" s="984"/>
      <c r="Z79" s="984"/>
      <c r="AA79" s="984">
        <v>43</v>
      </c>
      <c r="AB79" s="984"/>
      <c r="AC79" s="984"/>
      <c r="AD79" s="984"/>
      <c r="AE79" s="984"/>
      <c r="AF79" s="984">
        <v>43</v>
      </c>
      <c r="AG79" s="984"/>
      <c r="AH79" s="984"/>
      <c r="AI79" s="984"/>
      <c r="AJ79" s="984"/>
      <c r="AK79" s="984" t="s">
        <v>546</v>
      </c>
      <c r="AL79" s="984"/>
      <c r="AM79" s="984"/>
      <c r="AN79" s="984"/>
      <c r="AO79" s="984"/>
      <c r="AP79" s="991" t="s">
        <v>546</v>
      </c>
      <c r="AQ79" s="992"/>
      <c r="AR79" s="992"/>
      <c r="AS79" s="992"/>
      <c r="AT79" s="993"/>
      <c r="AU79" s="991" t="s">
        <v>546</v>
      </c>
      <c r="AV79" s="992"/>
      <c r="AW79" s="992"/>
      <c r="AX79" s="992"/>
      <c r="AY79" s="993"/>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376</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16861</v>
      </c>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v>
      </c>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239168</v>
      </c>
      <c r="AB110" s="902"/>
      <c r="AC110" s="902"/>
      <c r="AD110" s="902"/>
      <c r="AE110" s="903"/>
      <c r="AF110" s="904">
        <v>258573</v>
      </c>
      <c r="AG110" s="902"/>
      <c r="AH110" s="902"/>
      <c r="AI110" s="902"/>
      <c r="AJ110" s="903"/>
      <c r="AK110" s="904">
        <v>253092</v>
      </c>
      <c r="AL110" s="902"/>
      <c r="AM110" s="902"/>
      <c r="AN110" s="902"/>
      <c r="AO110" s="903"/>
      <c r="AP110" s="905">
        <v>6.1</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3227755</v>
      </c>
      <c r="BR110" s="855"/>
      <c r="BS110" s="855"/>
      <c r="BT110" s="855"/>
      <c r="BU110" s="855"/>
      <c r="BV110" s="855">
        <v>2975940</v>
      </c>
      <c r="BW110" s="855"/>
      <c r="BX110" s="855"/>
      <c r="BY110" s="855"/>
      <c r="BZ110" s="855"/>
      <c r="CA110" s="855">
        <v>2748905</v>
      </c>
      <c r="CB110" s="855"/>
      <c r="CC110" s="855"/>
      <c r="CD110" s="855"/>
      <c r="CE110" s="855"/>
      <c r="CF110" s="879">
        <v>66.3</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942848</v>
      </c>
      <c r="BR112" s="830"/>
      <c r="BS112" s="830"/>
      <c r="BT112" s="830"/>
      <c r="BU112" s="830"/>
      <c r="BV112" s="830">
        <v>872194</v>
      </c>
      <c r="BW112" s="830"/>
      <c r="BX112" s="830"/>
      <c r="BY112" s="830"/>
      <c r="BZ112" s="830"/>
      <c r="CA112" s="830">
        <v>809615</v>
      </c>
      <c r="CB112" s="830"/>
      <c r="CC112" s="830"/>
      <c r="CD112" s="830"/>
      <c r="CE112" s="830"/>
      <c r="CF112" s="888">
        <v>19.5</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187816</v>
      </c>
      <c r="AB113" s="932"/>
      <c r="AC113" s="932"/>
      <c r="AD113" s="932"/>
      <c r="AE113" s="933"/>
      <c r="AF113" s="934">
        <v>147086</v>
      </c>
      <c r="AG113" s="932"/>
      <c r="AH113" s="932"/>
      <c r="AI113" s="932"/>
      <c r="AJ113" s="933"/>
      <c r="AK113" s="934">
        <v>102910</v>
      </c>
      <c r="AL113" s="932"/>
      <c r="AM113" s="932"/>
      <c r="AN113" s="932"/>
      <c r="AO113" s="933"/>
      <c r="AP113" s="935">
        <v>2.5</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1051529</v>
      </c>
      <c r="BR114" s="830"/>
      <c r="BS114" s="830"/>
      <c r="BT114" s="830"/>
      <c r="BU114" s="830"/>
      <c r="BV114" s="830">
        <v>971243</v>
      </c>
      <c r="BW114" s="830"/>
      <c r="BX114" s="830"/>
      <c r="BY114" s="830"/>
      <c r="BZ114" s="830"/>
      <c r="CA114" s="830">
        <v>1146172</v>
      </c>
      <c r="CB114" s="830"/>
      <c r="CC114" s="830"/>
      <c r="CD114" s="830"/>
      <c r="CE114" s="830"/>
      <c r="CF114" s="888">
        <v>27.7</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426984</v>
      </c>
      <c r="AB117" s="916"/>
      <c r="AC117" s="916"/>
      <c r="AD117" s="916"/>
      <c r="AE117" s="917"/>
      <c r="AF117" s="918">
        <v>405659</v>
      </c>
      <c r="AG117" s="916"/>
      <c r="AH117" s="916"/>
      <c r="AI117" s="916"/>
      <c r="AJ117" s="917"/>
      <c r="AK117" s="918">
        <v>356002</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440</v>
      </c>
      <c r="BP119" s="891"/>
      <c r="BQ119" s="892">
        <v>5222132</v>
      </c>
      <c r="BR119" s="858"/>
      <c r="BS119" s="858"/>
      <c r="BT119" s="858"/>
      <c r="BU119" s="858"/>
      <c r="BV119" s="858">
        <v>4819377</v>
      </c>
      <c r="BW119" s="858"/>
      <c r="BX119" s="858"/>
      <c r="BY119" s="858"/>
      <c r="BZ119" s="858"/>
      <c r="CA119" s="858">
        <v>4704692</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2158580</v>
      </c>
      <c r="BR120" s="855"/>
      <c r="BS120" s="855"/>
      <c r="BT120" s="855"/>
      <c r="BU120" s="855"/>
      <c r="BV120" s="855">
        <v>2357786</v>
      </c>
      <c r="BW120" s="855"/>
      <c r="BX120" s="855"/>
      <c r="BY120" s="855"/>
      <c r="BZ120" s="855"/>
      <c r="CA120" s="855">
        <v>2308481</v>
      </c>
      <c r="CB120" s="855"/>
      <c r="CC120" s="855"/>
      <c r="CD120" s="855"/>
      <c r="CE120" s="855"/>
      <c r="CF120" s="879">
        <v>55.7</v>
      </c>
      <c r="CG120" s="880"/>
      <c r="CH120" s="880"/>
      <c r="CI120" s="880"/>
      <c r="CJ120" s="880"/>
      <c r="CK120" s="881" t="s">
        <v>444</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752284</v>
      </c>
      <c r="DH120" s="855"/>
      <c r="DI120" s="855"/>
      <c r="DJ120" s="855"/>
      <c r="DK120" s="855"/>
      <c r="DL120" s="855">
        <v>665387</v>
      </c>
      <c r="DM120" s="855"/>
      <c r="DN120" s="855"/>
      <c r="DO120" s="855"/>
      <c r="DP120" s="855"/>
      <c r="DQ120" s="855">
        <v>687234</v>
      </c>
      <c r="DR120" s="855"/>
      <c r="DS120" s="855"/>
      <c r="DT120" s="855"/>
      <c r="DU120" s="855"/>
      <c r="DV120" s="856">
        <v>16.600000000000001</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190564</v>
      </c>
      <c r="DH121" s="830"/>
      <c r="DI121" s="830"/>
      <c r="DJ121" s="830"/>
      <c r="DK121" s="830"/>
      <c r="DL121" s="830">
        <v>206807</v>
      </c>
      <c r="DM121" s="830"/>
      <c r="DN121" s="830"/>
      <c r="DO121" s="830"/>
      <c r="DP121" s="830"/>
      <c r="DQ121" s="830">
        <v>122381</v>
      </c>
      <c r="DR121" s="830"/>
      <c r="DS121" s="830"/>
      <c r="DT121" s="830"/>
      <c r="DU121" s="830"/>
      <c r="DV121" s="807">
        <v>3</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5248487</v>
      </c>
      <c r="BR122" s="858"/>
      <c r="BS122" s="858"/>
      <c r="BT122" s="858"/>
      <c r="BU122" s="858"/>
      <c r="BV122" s="858">
        <v>4859907</v>
      </c>
      <c r="BW122" s="858"/>
      <c r="BX122" s="858"/>
      <c r="BY122" s="858"/>
      <c r="BZ122" s="858"/>
      <c r="CA122" s="858">
        <v>4403474</v>
      </c>
      <c r="CB122" s="858"/>
      <c r="CC122" s="858"/>
      <c r="CD122" s="858"/>
      <c r="CE122" s="858"/>
      <c r="CF122" s="859">
        <v>106.3</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448</v>
      </c>
      <c r="BP123" s="891"/>
      <c r="BQ123" s="845">
        <v>7407067</v>
      </c>
      <c r="BR123" s="846"/>
      <c r="BS123" s="846"/>
      <c r="BT123" s="846"/>
      <c r="BU123" s="846"/>
      <c r="BV123" s="846">
        <v>7217693</v>
      </c>
      <c r="BW123" s="846"/>
      <c r="BX123" s="846"/>
      <c r="BY123" s="846"/>
      <c r="BZ123" s="846"/>
      <c r="CA123" s="846">
        <v>6711955</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4294786</v>
      </c>
      <c r="AB129" s="793"/>
      <c r="AC129" s="793"/>
      <c r="AD129" s="793"/>
      <c r="AE129" s="794"/>
      <c r="AF129" s="795">
        <v>4446583</v>
      </c>
      <c r="AG129" s="793"/>
      <c r="AH129" s="793"/>
      <c r="AI129" s="793"/>
      <c r="AJ129" s="794"/>
      <c r="AK129" s="795">
        <v>4589372</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475838</v>
      </c>
      <c r="AB130" s="793"/>
      <c r="AC130" s="793"/>
      <c r="AD130" s="793"/>
      <c r="AE130" s="794"/>
      <c r="AF130" s="795">
        <v>471878</v>
      </c>
      <c r="AG130" s="793"/>
      <c r="AH130" s="793"/>
      <c r="AI130" s="793"/>
      <c r="AJ130" s="794"/>
      <c r="AK130" s="795">
        <v>445812</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-1.7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3818948</v>
      </c>
      <c r="AB131" s="777"/>
      <c r="AC131" s="777"/>
      <c r="AD131" s="777"/>
      <c r="AE131" s="778"/>
      <c r="AF131" s="779">
        <v>3974705</v>
      </c>
      <c r="AG131" s="777"/>
      <c r="AH131" s="777"/>
      <c r="AI131" s="777"/>
      <c r="AJ131" s="778"/>
      <c r="AK131" s="779">
        <v>4143560</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-1.27925282</v>
      </c>
      <c r="AB132" s="758"/>
      <c r="AC132" s="758"/>
      <c r="AD132" s="758"/>
      <c r="AE132" s="759"/>
      <c r="AF132" s="760">
        <v>-1.6660104330000001</v>
      </c>
      <c r="AG132" s="758"/>
      <c r="AH132" s="758"/>
      <c r="AI132" s="758"/>
      <c r="AJ132" s="759"/>
      <c r="AK132" s="760">
        <v>-2.1674598650000001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-2.1</v>
      </c>
      <c r="AB133" s="737"/>
      <c r="AC133" s="737"/>
      <c r="AD133" s="737"/>
      <c r="AE133" s="738"/>
      <c r="AF133" s="736">
        <v>-1.6</v>
      </c>
      <c r="AG133" s="737"/>
      <c r="AH133" s="737"/>
      <c r="AI133" s="737"/>
      <c r="AJ133" s="738"/>
      <c r="AK133" s="736">
        <v>-1.7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pLbYsL0Yac1xmmo/hzq+RUt4gQ0Bbx3RSwVvbhD3o1R7XdfG08zl0WaZMIeAfGBrvMM6BTeDZA3My9+Z4O+XA==" saltValue="Zdjj9q6E99obG3ygWv5KY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KRZ2NUlyhpNB87ae6+lcw1roIewz90Ljwo1gy9pxYHCTW8octhM81C1NywRNK/8qFIy4XEXibzZ15T6Wy/wXHA==" saltValue="NcJUSISdKotgcTlhZ+c8n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myiFlxqxjKn5kw5n3EQl1nng0UNw5CI2HOM6fBLemjuUtglL36zM0HlRODkwsYiEye2EuuS71ptgHt1XWfXFpQ==" saltValue="WyddEXirUlkDULxAoiIHbg==" spinCount="100000"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2" x14ac:dyDescent="0.2">
      <c r="A8" s="247"/>
      <c r="AK8" s="256"/>
      <c r="AL8" s="257"/>
      <c r="AM8" s="257"/>
      <c r="AN8" s="258"/>
      <c r="AO8" s="1132"/>
      <c r="AP8" s="259" t="s">
        <v>479</v>
      </c>
      <c r="AQ8" s="260" t="s">
        <v>480</v>
      </c>
      <c r="AR8" s="261" t="s">
        <v>481</v>
      </c>
    </row>
    <row r="9" spans="1:46" ht="13.2" x14ac:dyDescent="0.2">
      <c r="A9" s="247"/>
      <c r="AK9" s="1143" t="s">
        <v>482</v>
      </c>
      <c r="AL9" s="1144"/>
      <c r="AM9" s="1144"/>
      <c r="AN9" s="1145"/>
      <c r="AO9" s="262">
        <v>1503383</v>
      </c>
      <c r="AP9" s="262">
        <v>86272</v>
      </c>
      <c r="AQ9" s="263">
        <v>102505</v>
      </c>
      <c r="AR9" s="264">
        <v>-15.8</v>
      </c>
    </row>
    <row r="10" spans="1:46" ht="13.5" customHeight="1" x14ac:dyDescent="0.2">
      <c r="A10" s="247"/>
      <c r="AK10" s="1143" t="s">
        <v>483</v>
      </c>
      <c r="AL10" s="1144"/>
      <c r="AM10" s="1144"/>
      <c r="AN10" s="1145"/>
      <c r="AO10" s="265">
        <v>25591</v>
      </c>
      <c r="AP10" s="265">
        <v>1469</v>
      </c>
      <c r="AQ10" s="266">
        <v>13118</v>
      </c>
      <c r="AR10" s="267">
        <v>-88.8</v>
      </c>
    </row>
    <row r="11" spans="1:46" ht="13.5" customHeight="1" x14ac:dyDescent="0.2">
      <c r="A11" s="247"/>
      <c r="AK11" s="1143" t="s">
        <v>484</v>
      </c>
      <c r="AL11" s="1144"/>
      <c r="AM11" s="1144"/>
      <c r="AN11" s="1145"/>
      <c r="AO11" s="265" t="s">
        <v>485</v>
      </c>
      <c r="AP11" s="265" t="s">
        <v>485</v>
      </c>
      <c r="AQ11" s="266">
        <v>532</v>
      </c>
      <c r="AR11" s="267" t="s">
        <v>485</v>
      </c>
    </row>
    <row r="12" spans="1:46" ht="13.5" customHeight="1" x14ac:dyDescent="0.2">
      <c r="A12" s="247"/>
      <c r="AK12" s="1143" t="s">
        <v>486</v>
      </c>
      <c r="AL12" s="1144"/>
      <c r="AM12" s="1144"/>
      <c r="AN12" s="1145"/>
      <c r="AO12" s="265" t="s">
        <v>485</v>
      </c>
      <c r="AP12" s="265" t="s">
        <v>485</v>
      </c>
      <c r="AQ12" s="266">
        <v>70</v>
      </c>
      <c r="AR12" s="267" t="s">
        <v>485</v>
      </c>
    </row>
    <row r="13" spans="1:46" ht="13.5" customHeight="1" x14ac:dyDescent="0.2">
      <c r="A13" s="247"/>
      <c r="AK13" s="1143" t="s">
        <v>487</v>
      </c>
      <c r="AL13" s="1144"/>
      <c r="AM13" s="1144"/>
      <c r="AN13" s="1145"/>
      <c r="AO13" s="265">
        <v>51049</v>
      </c>
      <c r="AP13" s="265">
        <v>2929</v>
      </c>
      <c r="AQ13" s="266">
        <v>4255</v>
      </c>
      <c r="AR13" s="267">
        <v>-31.2</v>
      </c>
    </row>
    <row r="14" spans="1:46" ht="13.5" customHeight="1" x14ac:dyDescent="0.2">
      <c r="A14" s="247"/>
      <c r="AK14" s="1143" t="s">
        <v>488</v>
      </c>
      <c r="AL14" s="1144"/>
      <c r="AM14" s="1144"/>
      <c r="AN14" s="1145"/>
      <c r="AO14" s="265">
        <v>10097</v>
      </c>
      <c r="AP14" s="265">
        <v>579</v>
      </c>
      <c r="AQ14" s="266">
        <v>1813</v>
      </c>
      <c r="AR14" s="267">
        <v>-68.099999999999994</v>
      </c>
    </row>
    <row r="15" spans="1:46" ht="13.5" customHeight="1" x14ac:dyDescent="0.2">
      <c r="A15" s="247"/>
      <c r="AK15" s="1146" t="s">
        <v>489</v>
      </c>
      <c r="AL15" s="1147"/>
      <c r="AM15" s="1147"/>
      <c r="AN15" s="1148"/>
      <c r="AO15" s="265">
        <v>-85836</v>
      </c>
      <c r="AP15" s="265">
        <v>-4926</v>
      </c>
      <c r="AQ15" s="266">
        <v>-6003</v>
      </c>
      <c r="AR15" s="267">
        <v>-17.899999999999999</v>
      </c>
    </row>
    <row r="16" spans="1:46" ht="13.2" x14ac:dyDescent="0.2">
      <c r="A16" s="247"/>
      <c r="AK16" s="1146" t="s">
        <v>177</v>
      </c>
      <c r="AL16" s="1147"/>
      <c r="AM16" s="1147"/>
      <c r="AN16" s="1148"/>
      <c r="AO16" s="265">
        <v>1504284</v>
      </c>
      <c r="AP16" s="265">
        <v>86324</v>
      </c>
      <c r="AQ16" s="266">
        <v>116291</v>
      </c>
      <c r="AR16" s="267">
        <v>-25.8</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49" t="s">
        <v>494</v>
      </c>
      <c r="AL21" s="1150"/>
      <c r="AM21" s="1150"/>
      <c r="AN21" s="1151"/>
      <c r="AO21" s="277">
        <v>7.06</v>
      </c>
      <c r="AP21" s="278">
        <v>9.5500000000000007</v>
      </c>
      <c r="AQ21" s="279">
        <v>-2.4900000000000002</v>
      </c>
      <c r="AS21" s="280"/>
      <c r="AT21" s="276"/>
    </row>
    <row r="22" spans="1:46" s="248" customFormat="1" ht="13.2" x14ac:dyDescent="0.2">
      <c r="A22" s="276"/>
      <c r="AK22" s="1149" t="s">
        <v>495</v>
      </c>
      <c r="AL22" s="1150"/>
      <c r="AM22" s="1150"/>
      <c r="AN22" s="1151"/>
      <c r="AO22" s="281">
        <v>96.9</v>
      </c>
      <c r="AP22" s="282">
        <v>96.7</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2"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253092</v>
      </c>
      <c r="AP32" s="291">
        <v>14524</v>
      </c>
      <c r="AQ32" s="292">
        <v>49899</v>
      </c>
      <c r="AR32" s="293">
        <v>-70.900000000000006</v>
      </c>
    </row>
    <row r="33" spans="1:46" ht="13.5" customHeight="1" x14ac:dyDescent="0.2">
      <c r="A33" s="247"/>
      <c r="AK33" s="1133" t="s">
        <v>500</v>
      </c>
      <c r="AL33" s="1134"/>
      <c r="AM33" s="1134"/>
      <c r="AN33" s="1135"/>
      <c r="AO33" s="291" t="s">
        <v>485</v>
      </c>
      <c r="AP33" s="291" t="s">
        <v>485</v>
      </c>
      <c r="AQ33" s="292" t="s">
        <v>485</v>
      </c>
      <c r="AR33" s="293" t="s">
        <v>485</v>
      </c>
    </row>
    <row r="34" spans="1:46" ht="27" customHeight="1" x14ac:dyDescent="0.2">
      <c r="A34" s="247"/>
      <c r="AK34" s="1133" t="s">
        <v>501</v>
      </c>
      <c r="AL34" s="1134"/>
      <c r="AM34" s="1134"/>
      <c r="AN34" s="1135"/>
      <c r="AO34" s="291" t="s">
        <v>485</v>
      </c>
      <c r="AP34" s="291" t="s">
        <v>485</v>
      </c>
      <c r="AQ34" s="292">
        <v>2</v>
      </c>
      <c r="AR34" s="293" t="s">
        <v>485</v>
      </c>
    </row>
    <row r="35" spans="1:46" ht="27" customHeight="1" x14ac:dyDescent="0.2">
      <c r="A35" s="247"/>
      <c r="AK35" s="1133" t="s">
        <v>502</v>
      </c>
      <c r="AL35" s="1134"/>
      <c r="AM35" s="1134"/>
      <c r="AN35" s="1135"/>
      <c r="AO35" s="291">
        <v>102910</v>
      </c>
      <c r="AP35" s="291">
        <v>5906</v>
      </c>
      <c r="AQ35" s="292">
        <v>13394</v>
      </c>
      <c r="AR35" s="293">
        <v>-55.9</v>
      </c>
    </row>
    <row r="36" spans="1:46" ht="27" customHeight="1" x14ac:dyDescent="0.2">
      <c r="A36" s="247"/>
      <c r="AK36" s="1133" t="s">
        <v>503</v>
      </c>
      <c r="AL36" s="1134"/>
      <c r="AM36" s="1134"/>
      <c r="AN36" s="1135"/>
      <c r="AO36" s="291" t="s">
        <v>485</v>
      </c>
      <c r="AP36" s="291" t="s">
        <v>485</v>
      </c>
      <c r="AQ36" s="292">
        <v>2489</v>
      </c>
      <c r="AR36" s="293" t="s">
        <v>485</v>
      </c>
    </row>
    <row r="37" spans="1:46" ht="13.5" customHeight="1" x14ac:dyDescent="0.2">
      <c r="A37" s="247"/>
      <c r="AK37" s="1133" t="s">
        <v>504</v>
      </c>
      <c r="AL37" s="1134"/>
      <c r="AM37" s="1134"/>
      <c r="AN37" s="1135"/>
      <c r="AO37" s="291" t="s">
        <v>485</v>
      </c>
      <c r="AP37" s="291" t="s">
        <v>485</v>
      </c>
      <c r="AQ37" s="292">
        <v>625</v>
      </c>
      <c r="AR37" s="293" t="s">
        <v>485</v>
      </c>
    </row>
    <row r="38" spans="1:46" ht="27" customHeight="1" x14ac:dyDescent="0.2">
      <c r="A38" s="247"/>
      <c r="AK38" s="1136" t="s">
        <v>505</v>
      </c>
      <c r="AL38" s="1137"/>
      <c r="AM38" s="1137"/>
      <c r="AN38" s="1138"/>
      <c r="AO38" s="294" t="s">
        <v>485</v>
      </c>
      <c r="AP38" s="294" t="s">
        <v>485</v>
      </c>
      <c r="AQ38" s="295">
        <v>5</v>
      </c>
      <c r="AR38" s="283" t="s">
        <v>485</v>
      </c>
      <c r="AS38" s="290"/>
    </row>
    <row r="39" spans="1:46" ht="13.2" x14ac:dyDescent="0.2">
      <c r="A39" s="247"/>
      <c r="AK39" s="1136" t="s">
        <v>506</v>
      </c>
      <c r="AL39" s="1137"/>
      <c r="AM39" s="1137"/>
      <c r="AN39" s="1138"/>
      <c r="AO39" s="291" t="s">
        <v>485</v>
      </c>
      <c r="AP39" s="291" t="s">
        <v>485</v>
      </c>
      <c r="AQ39" s="292">
        <v>-2982</v>
      </c>
      <c r="AR39" s="293" t="s">
        <v>485</v>
      </c>
      <c r="AS39" s="290"/>
    </row>
    <row r="40" spans="1:46" ht="27" customHeight="1" x14ac:dyDescent="0.2">
      <c r="A40" s="247"/>
      <c r="AK40" s="1133" t="s">
        <v>507</v>
      </c>
      <c r="AL40" s="1134"/>
      <c r="AM40" s="1134"/>
      <c r="AN40" s="1135"/>
      <c r="AO40" s="291">
        <v>-445812</v>
      </c>
      <c r="AP40" s="291">
        <v>-25583</v>
      </c>
      <c r="AQ40" s="292">
        <v>-43756</v>
      </c>
      <c r="AR40" s="293">
        <v>-41.5</v>
      </c>
      <c r="AS40" s="290"/>
    </row>
    <row r="41" spans="1:46" ht="13.2" x14ac:dyDescent="0.2">
      <c r="A41" s="247"/>
      <c r="AK41" s="1139" t="s">
        <v>287</v>
      </c>
      <c r="AL41" s="1140"/>
      <c r="AM41" s="1140"/>
      <c r="AN41" s="1141"/>
      <c r="AO41" s="291">
        <v>-89810</v>
      </c>
      <c r="AP41" s="291">
        <v>-5154</v>
      </c>
      <c r="AQ41" s="292">
        <v>19675</v>
      </c>
      <c r="AR41" s="293">
        <v>-126.2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2" x14ac:dyDescent="0.2">
      <c r="A50" s="247"/>
      <c r="AK50" s="305"/>
      <c r="AL50" s="306"/>
      <c r="AM50" s="1127"/>
      <c r="AN50" s="307" t="s">
        <v>511</v>
      </c>
      <c r="AO50" s="308" t="s">
        <v>512</v>
      </c>
      <c r="AP50" s="309" t="s">
        <v>513</v>
      </c>
      <c r="AQ50" s="310" t="s">
        <v>514</v>
      </c>
      <c r="AR50" s="311" t="s">
        <v>515</v>
      </c>
    </row>
    <row r="51" spans="1:44" ht="13.2" x14ac:dyDescent="0.2">
      <c r="A51" s="247"/>
      <c r="AK51" s="303" t="s">
        <v>516</v>
      </c>
      <c r="AL51" s="304"/>
      <c r="AM51" s="312">
        <v>1344101</v>
      </c>
      <c r="AN51" s="313">
        <v>77617</v>
      </c>
      <c r="AO51" s="314">
        <v>34.299999999999997</v>
      </c>
      <c r="AP51" s="315">
        <v>96248</v>
      </c>
      <c r="AQ51" s="316">
        <v>10</v>
      </c>
      <c r="AR51" s="317">
        <v>24.3</v>
      </c>
    </row>
    <row r="52" spans="1:44" ht="13.2" x14ac:dyDescent="0.2">
      <c r="A52" s="247"/>
      <c r="AK52" s="318"/>
      <c r="AL52" s="319" t="s">
        <v>517</v>
      </c>
      <c r="AM52" s="320">
        <v>705752</v>
      </c>
      <c r="AN52" s="321">
        <v>40755</v>
      </c>
      <c r="AO52" s="322">
        <v>33.4</v>
      </c>
      <c r="AP52" s="323">
        <v>55768</v>
      </c>
      <c r="AQ52" s="324">
        <v>17.5</v>
      </c>
      <c r="AR52" s="325">
        <v>15.9</v>
      </c>
    </row>
    <row r="53" spans="1:44" ht="13.2" x14ac:dyDescent="0.2">
      <c r="A53" s="247"/>
      <c r="AK53" s="303" t="s">
        <v>518</v>
      </c>
      <c r="AL53" s="304"/>
      <c r="AM53" s="312">
        <v>805147</v>
      </c>
      <c r="AN53" s="313">
        <v>46403</v>
      </c>
      <c r="AO53" s="314">
        <v>-40.200000000000003</v>
      </c>
      <c r="AP53" s="315">
        <v>76413</v>
      </c>
      <c r="AQ53" s="316">
        <v>-20.6</v>
      </c>
      <c r="AR53" s="317">
        <v>-19.600000000000001</v>
      </c>
    </row>
    <row r="54" spans="1:44" ht="13.2" x14ac:dyDescent="0.2">
      <c r="A54" s="247"/>
      <c r="AK54" s="318"/>
      <c r="AL54" s="319" t="s">
        <v>517</v>
      </c>
      <c r="AM54" s="320">
        <v>231005</v>
      </c>
      <c r="AN54" s="321">
        <v>13314</v>
      </c>
      <c r="AO54" s="322">
        <v>-67.3</v>
      </c>
      <c r="AP54" s="323">
        <v>39658</v>
      </c>
      <c r="AQ54" s="324">
        <v>-28.9</v>
      </c>
      <c r="AR54" s="325">
        <v>-38.4</v>
      </c>
    </row>
    <row r="55" spans="1:44" ht="13.2" x14ac:dyDescent="0.2">
      <c r="A55" s="247"/>
      <c r="AK55" s="303" t="s">
        <v>519</v>
      </c>
      <c r="AL55" s="304"/>
      <c r="AM55" s="312">
        <v>570967</v>
      </c>
      <c r="AN55" s="313">
        <v>32884</v>
      </c>
      <c r="AO55" s="314">
        <v>-29.1</v>
      </c>
      <c r="AP55" s="315">
        <v>66481</v>
      </c>
      <c r="AQ55" s="316">
        <v>-13</v>
      </c>
      <c r="AR55" s="317">
        <v>-16.100000000000001</v>
      </c>
    </row>
    <row r="56" spans="1:44" ht="13.2" x14ac:dyDescent="0.2">
      <c r="A56" s="247"/>
      <c r="AK56" s="318"/>
      <c r="AL56" s="319" t="s">
        <v>517</v>
      </c>
      <c r="AM56" s="320">
        <v>276158</v>
      </c>
      <c r="AN56" s="321">
        <v>15905</v>
      </c>
      <c r="AO56" s="322">
        <v>19.5</v>
      </c>
      <c r="AP56" s="323">
        <v>36120</v>
      </c>
      <c r="AQ56" s="324">
        <v>-8.9</v>
      </c>
      <c r="AR56" s="325">
        <v>28.4</v>
      </c>
    </row>
    <row r="57" spans="1:44" ht="13.2" x14ac:dyDescent="0.2">
      <c r="A57" s="247"/>
      <c r="AK57" s="303" t="s">
        <v>520</v>
      </c>
      <c r="AL57" s="304"/>
      <c r="AM57" s="312">
        <v>381434</v>
      </c>
      <c r="AN57" s="313">
        <v>21830</v>
      </c>
      <c r="AO57" s="314">
        <v>-33.6</v>
      </c>
      <c r="AP57" s="315">
        <v>67825</v>
      </c>
      <c r="AQ57" s="316">
        <v>2</v>
      </c>
      <c r="AR57" s="317">
        <v>-35.6</v>
      </c>
    </row>
    <row r="58" spans="1:44" ht="13.2" x14ac:dyDescent="0.2">
      <c r="A58" s="247"/>
      <c r="AK58" s="318"/>
      <c r="AL58" s="319" t="s">
        <v>517</v>
      </c>
      <c r="AM58" s="320">
        <v>233372</v>
      </c>
      <c r="AN58" s="321">
        <v>13356</v>
      </c>
      <c r="AO58" s="322">
        <v>-16</v>
      </c>
      <c r="AP58" s="323">
        <v>39417</v>
      </c>
      <c r="AQ58" s="324">
        <v>9.1</v>
      </c>
      <c r="AR58" s="325">
        <v>-25.1</v>
      </c>
    </row>
    <row r="59" spans="1:44" ht="13.2" x14ac:dyDescent="0.2">
      <c r="A59" s="247"/>
      <c r="AK59" s="303" t="s">
        <v>521</v>
      </c>
      <c r="AL59" s="304"/>
      <c r="AM59" s="312">
        <v>400591</v>
      </c>
      <c r="AN59" s="313">
        <v>22988</v>
      </c>
      <c r="AO59" s="314">
        <v>5.3</v>
      </c>
      <c r="AP59" s="315">
        <v>81158</v>
      </c>
      <c r="AQ59" s="316">
        <v>19.7</v>
      </c>
      <c r="AR59" s="317">
        <v>-14.4</v>
      </c>
    </row>
    <row r="60" spans="1:44" ht="13.2" x14ac:dyDescent="0.2">
      <c r="A60" s="247"/>
      <c r="AK60" s="318"/>
      <c r="AL60" s="319" t="s">
        <v>517</v>
      </c>
      <c r="AM60" s="320">
        <v>320602</v>
      </c>
      <c r="AN60" s="321">
        <v>18398</v>
      </c>
      <c r="AO60" s="322">
        <v>37.799999999999997</v>
      </c>
      <c r="AP60" s="323">
        <v>45320</v>
      </c>
      <c r="AQ60" s="324">
        <v>15</v>
      </c>
      <c r="AR60" s="325">
        <v>22.8</v>
      </c>
    </row>
    <row r="61" spans="1:44" ht="13.2" x14ac:dyDescent="0.2">
      <c r="A61" s="247"/>
      <c r="AK61" s="303" t="s">
        <v>522</v>
      </c>
      <c r="AL61" s="326"/>
      <c r="AM61" s="312">
        <v>700448</v>
      </c>
      <c r="AN61" s="313">
        <v>40344</v>
      </c>
      <c r="AO61" s="314">
        <v>-12.7</v>
      </c>
      <c r="AP61" s="315">
        <v>77625</v>
      </c>
      <c r="AQ61" s="327">
        <v>-0.4</v>
      </c>
      <c r="AR61" s="317">
        <v>-12.3</v>
      </c>
    </row>
    <row r="62" spans="1:44" ht="13.2" x14ac:dyDescent="0.2">
      <c r="A62" s="247"/>
      <c r="AK62" s="318"/>
      <c r="AL62" s="319" t="s">
        <v>517</v>
      </c>
      <c r="AM62" s="320">
        <v>353378</v>
      </c>
      <c r="AN62" s="321">
        <v>20346</v>
      </c>
      <c r="AO62" s="322">
        <v>1.5</v>
      </c>
      <c r="AP62" s="323">
        <v>43257</v>
      </c>
      <c r="AQ62" s="324">
        <v>0.8</v>
      </c>
      <c r="AR62" s="325">
        <v>0.7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sheetData>
  <sheetProtection algorithmName="SHA-512" hashValue="UTEzlXg2yGzsPQ7J1Dy/O96ljXY94G95jh8jg496vXk+Jh2iP4gPyxgCXW1vCh+6VIj8OCSK58lg9LQnheWdWw==" saltValue="ENWHCoj0wOVXqe+WzmnmT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B+RyiE4tT229FAXQLOxHQt0RUSXkR9WSuTQhOxr4ox9DXYK0a+V4PWoHrUcUAwhK8BiDI0mycKUC2GugyqK3Wg==" saltValue="USWjUzIhHHYMYFohTH4mB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WxaGULp0JygSZvgD5nwUYhEMZ+JvXNpk20abGxq2L6xUqPcVshqTY8MHT94tO3bq8R5plhqV2wBFGMjVG16tUg==" saltValue="G875FAT2XDwb5OOMq+c1q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27.41</v>
      </c>
      <c r="G47" s="12">
        <v>31.55</v>
      </c>
      <c r="H47" s="12">
        <v>32.450000000000003</v>
      </c>
      <c r="I47" s="12">
        <v>33.61</v>
      </c>
      <c r="J47" s="13">
        <v>33.08</v>
      </c>
    </row>
    <row r="48" spans="2:10" ht="57.75" customHeight="1" x14ac:dyDescent="0.2">
      <c r="B48" s="14"/>
      <c r="C48" s="1154" t="s">
        <v>4</v>
      </c>
      <c r="D48" s="1154"/>
      <c r="E48" s="1155"/>
      <c r="F48" s="15">
        <v>11.13</v>
      </c>
      <c r="G48" s="16">
        <v>10.76</v>
      </c>
      <c r="H48" s="16">
        <v>9.93</v>
      </c>
      <c r="I48" s="16">
        <v>8</v>
      </c>
      <c r="J48" s="17">
        <v>8.6999999999999993</v>
      </c>
    </row>
    <row r="49" spans="2:10" ht="57.75" customHeight="1" thickBot="1" x14ac:dyDescent="0.25">
      <c r="B49" s="18"/>
      <c r="C49" s="1156" t="s">
        <v>5</v>
      </c>
      <c r="D49" s="1156"/>
      <c r="E49" s="1157"/>
      <c r="F49" s="19" t="s">
        <v>529</v>
      </c>
      <c r="G49" s="20">
        <v>6.56</v>
      </c>
      <c r="H49" s="20" t="s">
        <v>530</v>
      </c>
      <c r="I49" s="20">
        <v>0.68</v>
      </c>
      <c r="J49" s="21">
        <v>1.46</v>
      </c>
    </row>
    <row r="50" spans="2:10" ht="13.2" x14ac:dyDescent="0.2"/>
  </sheetData>
  <sheetProtection algorithmName="SHA-512" hashValue="sa43R+f6KDAz8kqj/BC6Fk8XAX50mK4MtuB7tSfLxkFw4uY0YZJDsDWTqXNvTVbeMTCeMIU0Y8qkfnEJ07NNXA==" saltValue="ElNdoQePpl1A9kxgpthMS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531</v>
      </c>
      <c r="D34" s="1162"/>
      <c r="E34" s="1163"/>
      <c r="F34" s="32">
        <v>11.45</v>
      </c>
      <c r="G34" s="33">
        <v>11.06</v>
      </c>
      <c r="H34" s="33">
        <v>10.23</v>
      </c>
      <c r="I34" s="33">
        <v>8.2899999999999991</v>
      </c>
      <c r="J34" s="34">
        <v>8.99</v>
      </c>
      <c r="K34" s="22"/>
      <c r="L34" s="22"/>
      <c r="M34" s="22"/>
      <c r="N34" s="22"/>
      <c r="O34" s="22"/>
      <c r="P34" s="22"/>
    </row>
    <row r="35" spans="1:16" ht="39" customHeight="1" x14ac:dyDescent="0.2">
      <c r="A35" s="22"/>
      <c r="B35" s="35"/>
      <c r="C35" s="1158" t="s">
        <v>532</v>
      </c>
      <c r="D35" s="1158"/>
      <c r="E35" s="1159"/>
      <c r="F35" s="36">
        <v>2.2000000000000002</v>
      </c>
      <c r="G35" s="37">
        <v>2.58</v>
      </c>
      <c r="H35" s="37">
        <v>3.93</v>
      </c>
      <c r="I35" s="37">
        <v>5.78</v>
      </c>
      <c r="J35" s="38">
        <v>8.34</v>
      </c>
      <c r="K35" s="22"/>
      <c r="L35" s="22"/>
      <c r="M35" s="22"/>
      <c r="N35" s="22"/>
      <c r="O35" s="22"/>
      <c r="P35" s="22"/>
    </row>
    <row r="36" spans="1:16" ht="39" customHeight="1" x14ac:dyDescent="0.2">
      <c r="A36" s="22"/>
      <c r="B36" s="35"/>
      <c r="C36" s="1158" t="s">
        <v>533</v>
      </c>
      <c r="D36" s="1158"/>
      <c r="E36" s="1159"/>
      <c r="F36" s="36">
        <v>4.47</v>
      </c>
      <c r="G36" s="37">
        <v>5.32</v>
      </c>
      <c r="H36" s="37">
        <v>6.1</v>
      </c>
      <c r="I36" s="37">
        <v>6.84</v>
      </c>
      <c r="J36" s="38">
        <v>7.34</v>
      </c>
      <c r="K36" s="22"/>
      <c r="L36" s="22"/>
      <c r="M36" s="22"/>
      <c r="N36" s="22"/>
      <c r="O36" s="22"/>
      <c r="P36" s="22"/>
    </row>
    <row r="37" spans="1:16" ht="39" customHeight="1" x14ac:dyDescent="0.2">
      <c r="A37" s="22"/>
      <c r="B37" s="35"/>
      <c r="C37" s="1158" t="s">
        <v>534</v>
      </c>
      <c r="D37" s="1158"/>
      <c r="E37" s="1159"/>
      <c r="F37" s="36">
        <v>1</v>
      </c>
      <c r="G37" s="37">
        <v>1.29</v>
      </c>
      <c r="H37" s="37">
        <v>0.71</v>
      </c>
      <c r="I37" s="37">
        <v>0.81</v>
      </c>
      <c r="J37" s="38">
        <v>1.27</v>
      </c>
      <c r="K37" s="22"/>
      <c r="L37" s="22"/>
      <c r="M37" s="22"/>
      <c r="N37" s="22"/>
      <c r="O37" s="22"/>
      <c r="P37" s="22"/>
    </row>
    <row r="38" spans="1:16" ht="39" customHeight="1" x14ac:dyDescent="0.2">
      <c r="A38" s="22"/>
      <c r="B38" s="35"/>
      <c r="C38" s="1158" t="s">
        <v>535</v>
      </c>
      <c r="D38" s="1158"/>
      <c r="E38" s="1159"/>
      <c r="F38" s="36">
        <v>1.48</v>
      </c>
      <c r="G38" s="37">
        <v>1.03</v>
      </c>
      <c r="H38" s="37">
        <v>0.6</v>
      </c>
      <c r="I38" s="37">
        <v>0.42</v>
      </c>
      <c r="J38" s="38">
        <v>1.07</v>
      </c>
      <c r="K38" s="22"/>
      <c r="L38" s="22"/>
      <c r="M38" s="22"/>
      <c r="N38" s="22"/>
      <c r="O38" s="22"/>
      <c r="P38" s="22"/>
    </row>
    <row r="39" spans="1:16" ht="39" customHeight="1" x14ac:dyDescent="0.2">
      <c r="A39" s="22"/>
      <c r="B39" s="35"/>
      <c r="C39" s="1158" t="s">
        <v>536</v>
      </c>
      <c r="D39" s="1158"/>
      <c r="E39" s="1159"/>
      <c r="F39" s="36">
        <v>0.08</v>
      </c>
      <c r="G39" s="37">
        <v>0.18</v>
      </c>
      <c r="H39" s="37">
        <v>0.18</v>
      </c>
      <c r="I39" s="37">
        <v>0.08</v>
      </c>
      <c r="J39" s="38">
        <v>0.06</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537</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538</v>
      </c>
      <c r="D43" s="1160"/>
      <c r="E43" s="1161"/>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FyWT6YGuHneecV7skbufm5MAWJGmWk5QfwrtGAmLACMUL+ZWuNqhQlfMpAWrszgBL3VO5r6L3rJ6kOjQ61Bviw==" saltValue="mYy8D1sSy6BZf1fj1NhX+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178</v>
      </c>
      <c r="L45" s="58">
        <v>197</v>
      </c>
      <c r="M45" s="58">
        <v>239</v>
      </c>
      <c r="N45" s="58">
        <v>259</v>
      </c>
      <c r="O45" s="59">
        <v>253</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2">
      <c r="A48" s="46"/>
      <c r="B48" s="1189"/>
      <c r="C48" s="1190"/>
      <c r="D48" s="60"/>
      <c r="E48" s="1166" t="s">
        <v>13</v>
      </c>
      <c r="F48" s="1166"/>
      <c r="G48" s="1166"/>
      <c r="H48" s="1166"/>
      <c r="I48" s="1166"/>
      <c r="J48" s="1167"/>
      <c r="K48" s="61">
        <v>177</v>
      </c>
      <c r="L48" s="62">
        <v>199</v>
      </c>
      <c r="M48" s="62">
        <v>188</v>
      </c>
      <c r="N48" s="62">
        <v>147</v>
      </c>
      <c r="O48" s="63">
        <v>103</v>
      </c>
      <c r="P48" s="46"/>
      <c r="Q48" s="46"/>
      <c r="R48" s="46"/>
      <c r="S48" s="46"/>
      <c r="T48" s="46"/>
      <c r="U48" s="46"/>
    </row>
    <row r="49" spans="1:21" ht="30.75" customHeight="1" x14ac:dyDescent="0.2">
      <c r="A49" s="46"/>
      <c r="B49" s="1189"/>
      <c r="C49" s="1190"/>
      <c r="D49" s="60"/>
      <c r="E49" s="1166" t="s">
        <v>14</v>
      </c>
      <c r="F49" s="1166"/>
      <c r="G49" s="1166"/>
      <c r="H49" s="1166"/>
      <c r="I49" s="1166"/>
      <c r="J49" s="1167"/>
      <c r="K49" s="61" t="s">
        <v>485</v>
      </c>
      <c r="L49" s="62" t="s">
        <v>485</v>
      </c>
      <c r="M49" s="62" t="s">
        <v>485</v>
      </c>
      <c r="N49" s="62" t="s">
        <v>485</v>
      </c>
      <c r="O49" s="63" t="s">
        <v>485</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485</v>
      </c>
      <c r="L50" s="62" t="s">
        <v>485</v>
      </c>
      <c r="M50" s="62" t="s">
        <v>485</v>
      </c>
      <c r="N50" s="62" t="s">
        <v>485</v>
      </c>
      <c r="O50" s="63" t="s">
        <v>485</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485</v>
      </c>
      <c r="L51" s="62" t="s">
        <v>485</v>
      </c>
      <c r="M51" s="62" t="s">
        <v>485</v>
      </c>
      <c r="N51" s="62" t="s">
        <v>485</v>
      </c>
      <c r="O51" s="63" t="s">
        <v>485</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472</v>
      </c>
      <c r="L52" s="62">
        <v>476</v>
      </c>
      <c r="M52" s="62">
        <v>476</v>
      </c>
      <c r="N52" s="62">
        <v>472</v>
      </c>
      <c r="O52" s="63">
        <v>446</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-117</v>
      </c>
      <c r="L53" s="67">
        <v>-80</v>
      </c>
      <c r="M53" s="67">
        <v>-49</v>
      </c>
      <c r="N53" s="67">
        <v>-66</v>
      </c>
      <c r="O53" s="68">
        <v>-90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b1Nz3QRZ8NRTnU4a7JEWHQh/Gs+zGxL2YxktcI/x7S1iu8PpPj1ehuP0tUzEeloMBjhrVoN9mRCZSw66HHBng==" saltValue="u+XKOwXJYCVWja2+0aC0m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3221</v>
      </c>
      <c r="J41" s="331">
        <v>3342</v>
      </c>
      <c r="K41" s="331">
        <v>3228</v>
      </c>
      <c r="L41" s="331">
        <v>2976</v>
      </c>
      <c r="M41" s="332">
        <v>2749</v>
      </c>
    </row>
    <row r="42" spans="2:13" ht="27.75" customHeight="1" x14ac:dyDescent="0.2">
      <c r="B42" s="1197"/>
      <c r="C42" s="1198"/>
      <c r="D42" s="104"/>
      <c r="E42" s="1201" t="s">
        <v>32</v>
      </c>
      <c r="F42" s="1201"/>
      <c r="G42" s="1201"/>
      <c r="H42" s="1202"/>
      <c r="I42" s="333" t="s">
        <v>485</v>
      </c>
      <c r="J42" s="334" t="s">
        <v>485</v>
      </c>
      <c r="K42" s="334" t="s">
        <v>485</v>
      </c>
      <c r="L42" s="334" t="s">
        <v>485</v>
      </c>
      <c r="M42" s="335" t="s">
        <v>485</v>
      </c>
    </row>
    <row r="43" spans="2:13" ht="27.75" customHeight="1" x14ac:dyDescent="0.2">
      <c r="B43" s="1197"/>
      <c r="C43" s="1198"/>
      <c r="D43" s="104"/>
      <c r="E43" s="1201" t="s">
        <v>33</v>
      </c>
      <c r="F43" s="1201"/>
      <c r="G43" s="1201"/>
      <c r="H43" s="1202"/>
      <c r="I43" s="333">
        <v>996</v>
      </c>
      <c r="J43" s="334">
        <v>952</v>
      </c>
      <c r="K43" s="334">
        <v>943</v>
      </c>
      <c r="L43" s="334">
        <v>872</v>
      </c>
      <c r="M43" s="335">
        <v>810</v>
      </c>
    </row>
    <row r="44" spans="2:13" ht="27.75" customHeight="1" x14ac:dyDescent="0.2">
      <c r="B44" s="1197"/>
      <c r="C44" s="1198"/>
      <c r="D44" s="104"/>
      <c r="E44" s="1201" t="s">
        <v>34</v>
      </c>
      <c r="F44" s="1201"/>
      <c r="G44" s="1201"/>
      <c r="H44" s="1202"/>
      <c r="I44" s="333" t="s">
        <v>485</v>
      </c>
      <c r="J44" s="334" t="s">
        <v>485</v>
      </c>
      <c r="K44" s="334" t="s">
        <v>485</v>
      </c>
      <c r="L44" s="334" t="s">
        <v>485</v>
      </c>
      <c r="M44" s="335" t="s">
        <v>485</v>
      </c>
    </row>
    <row r="45" spans="2:13" ht="27.75" customHeight="1" x14ac:dyDescent="0.2">
      <c r="B45" s="1197"/>
      <c r="C45" s="1198"/>
      <c r="D45" s="104"/>
      <c r="E45" s="1201" t="s">
        <v>35</v>
      </c>
      <c r="F45" s="1201"/>
      <c r="G45" s="1201"/>
      <c r="H45" s="1202"/>
      <c r="I45" s="333">
        <v>1083</v>
      </c>
      <c r="J45" s="334">
        <v>1016</v>
      </c>
      <c r="K45" s="334">
        <v>1052</v>
      </c>
      <c r="L45" s="334">
        <v>971</v>
      </c>
      <c r="M45" s="335">
        <v>1146</v>
      </c>
    </row>
    <row r="46" spans="2:13" ht="27.75" customHeight="1" x14ac:dyDescent="0.2">
      <c r="B46" s="1197"/>
      <c r="C46" s="1198"/>
      <c r="D46" s="105"/>
      <c r="E46" s="1201" t="s">
        <v>36</v>
      </c>
      <c r="F46" s="1201"/>
      <c r="G46" s="1201"/>
      <c r="H46" s="1202"/>
      <c r="I46" s="333" t="s">
        <v>485</v>
      </c>
      <c r="J46" s="334" t="s">
        <v>485</v>
      </c>
      <c r="K46" s="334" t="s">
        <v>485</v>
      </c>
      <c r="L46" s="334" t="s">
        <v>485</v>
      </c>
      <c r="M46" s="335" t="s">
        <v>485</v>
      </c>
    </row>
    <row r="47" spans="2:13" ht="27.75" customHeight="1" x14ac:dyDescent="0.2">
      <c r="B47" s="1197"/>
      <c r="C47" s="1198"/>
      <c r="D47" s="106"/>
      <c r="E47" s="1211" t="s">
        <v>37</v>
      </c>
      <c r="F47" s="1212"/>
      <c r="G47" s="1212"/>
      <c r="H47" s="1213"/>
      <c r="I47" s="333" t="s">
        <v>485</v>
      </c>
      <c r="J47" s="334" t="s">
        <v>485</v>
      </c>
      <c r="K47" s="334" t="s">
        <v>485</v>
      </c>
      <c r="L47" s="334" t="s">
        <v>485</v>
      </c>
      <c r="M47" s="335" t="s">
        <v>485</v>
      </c>
    </row>
    <row r="48" spans="2:13" ht="27.75" customHeight="1" x14ac:dyDescent="0.2">
      <c r="B48" s="1197"/>
      <c r="C48" s="1198"/>
      <c r="D48" s="104"/>
      <c r="E48" s="1201" t="s">
        <v>38</v>
      </c>
      <c r="F48" s="1201"/>
      <c r="G48" s="1201"/>
      <c r="H48" s="1202"/>
      <c r="I48" s="333" t="s">
        <v>485</v>
      </c>
      <c r="J48" s="334" t="s">
        <v>485</v>
      </c>
      <c r="K48" s="334" t="s">
        <v>485</v>
      </c>
      <c r="L48" s="334" t="s">
        <v>485</v>
      </c>
      <c r="M48" s="335" t="s">
        <v>485</v>
      </c>
    </row>
    <row r="49" spans="2:13" ht="27.75" customHeight="1" x14ac:dyDescent="0.2">
      <c r="B49" s="1199"/>
      <c r="C49" s="1200"/>
      <c r="D49" s="104"/>
      <c r="E49" s="1201" t="s">
        <v>39</v>
      </c>
      <c r="F49" s="1201"/>
      <c r="G49" s="1201"/>
      <c r="H49" s="1202"/>
      <c r="I49" s="333" t="s">
        <v>485</v>
      </c>
      <c r="J49" s="334" t="s">
        <v>485</v>
      </c>
      <c r="K49" s="334" t="s">
        <v>485</v>
      </c>
      <c r="L49" s="334" t="s">
        <v>485</v>
      </c>
      <c r="M49" s="335" t="s">
        <v>485</v>
      </c>
    </row>
    <row r="50" spans="2:13" ht="27.75" customHeight="1" x14ac:dyDescent="0.2">
      <c r="B50" s="1195" t="s">
        <v>40</v>
      </c>
      <c r="C50" s="1196"/>
      <c r="D50" s="107"/>
      <c r="E50" s="1201" t="s">
        <v>41</v>
      </c>
      <c r="F50" s="1201"/>
      <c r="G50" s="1201"/>
      <c r="H50" s="1202"/>
      <c r="I50" s="333">
        <v>1911</v>
      </c>
      <c r="J50" s="334">
        <v>2144</v>
      </c>
      <c r="K50" s="334">
        <v>2159</v>
      </c>
      <c r="L50" s="334">
        <v>2358</v>
      </c>
      <c r="M50" s="335">
        <v>2308</v>
      </c>
    </row>
    <row r="51" spans="2:13" ht="27.75" customHeight="1" x14ac:dyDescent="0.2">
      <c r="B51" s="1197"/>
      <c r="C51" s="1198"/>
      <c r="D51" s="104"/>
      <c r="E51" s="1201" t="s">
        <v>42</v>
      </c>
      <c r="F51" s="1201"/>
      <c r="G51" s="1201"/>
      <c r="H51" s="1202"/>
      <c r="I51" s="333">
        <v>5</v>
      </c>
      <c r="J51" s="334" t="s">
        <v>485</v>
      </c>
      <c r="K51" s="334" t="s">
        <v>485</v>
      </c>
      <c r="L51" s="334" t="s">
        <v>485</v>
      </c>
      <c r="M51" s="335" t="s">
        <v>485</v>
      </c>
    </row>
    <row r="52" spans="2:13" ht="27.75" customHeight="1" x14ac:dyDescent="0.2">
      <c r="B52" s="1199"/>
      <c r="C52" s="1200"/>
      <c r="D52" s="104"/>
      <c r="E52" s="1201" t="s">
        <v>43</v>
      </c>
      <c r="F52" s="1201"/>
      <c r="G52" s="1201"/>
      <c r="H52" s="1202"/>
      <c r="I52" s="333">
        <v>5640</v>
      </c>
      <c r="J52" s="334">
        <v>5596</v>
      </c>
      <c r="K52" s="334">
        <v>5248</v>
      </c>
      <c r="L52" s="334">
        <v>4860</v>
      </c>
      <c r="M52" s="335">
        <v>4403</v>
      </c>
    </row>
    <row r="53" spans="2:13" ht="27.75" customHeight="1" thickBot="1" x14ac:dyDescent="0.25">
      <c r="B53" s="1203" t="s">
        <v>19</v>
      </c>
      <c r="C53" s="1204"/>
      <c r="D53" s="108"/>
      <c r="E53" s="1205" t="s">
        <v>44</v>
      </c>
      <c r="F53" s="1205"/>
      <c r="G53" s="1205"/>
      <c r="H53" s="1206"/>
      <c r="I53" s="336">
        <v>-2257</v>
      </c>
      <c r="J53" s="337">
        <v>-2431</v>
      </c>
      <c r="K53" s="337">
        <v>-2185</v>
      </c>
      <c r="L53" s="337">
        <v>-2398</v>
      </c>
      <c r="M53" s="338">
        <v>-2007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2PCLSzJcbCRbhe5UZKHJXRd9iRmW1+AlP+6eFFjFqqQB2LSeJKjmkA6yTgSISjSyrsI3ourBfhEtE6ADe0cUg==" saltValue="7o0deESGHwGrwjEC9kmV2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1394</v>
      </c>
      <c r="G55" s="339">
        <v>1494</v>
      </c>
      <c r="H55" s="340">
        <v>1518</v>
      </c>
    </row>
    <row r="56" spans="2:8" ht="52.5" customHeight="1" x14ac:dyDescent="0.2">
      <c r="B56" s="120"/>
      <c r="C56" s="1224" t="s">
        <v>47</v>
      </c>
      <c r="D56" s="1224"/>
      <c r="E56" s="1225"/>
      <c r="F56" s="341" t="s">
        <v>485</v>
      </c>
      <c r="G56" s="341" t="s">
        <v>485</v>
      </c>
      <c r="H56" s="342" t="s">
        <v>485</v>
      </c>
    </row>
    <row r="57" spans="2:8" ht="53.25" customHeight="1" x14ac:dyDescent="0.2">
      <c r="B57" s="120"/>
      <c r="C57" s="1226" t="s">
        <v>48</v>
      </c>
      <c r="D57" s="1226"/>
      <c r="E57" s="1227"/>
      <c r="F57" s="343">
        <v>353</v>
      </c>
      <c r="G57" s="343">
        <v>623</v>
      </c>
      <c r="H57" s="344">
        <v>646</v>
      </c>
    </row>
    <row r="58" spans="2:8" ht="45.75" customHeight="1" x14ac:dyDescent="0.2">
      <c r="B58" s="121"/>
      <c r="C58" s="1214" t="s">
        <v>544</v>
      </c>
      <c r="D58" s="1215"/>
      <c r="E58" s="1216"/>
      <c r="F58" s="345">
        <v>346</v>
      </c>
      <c r="G58" s="345">
        <v>616</v>
      </c>
      <c r="H58" s="346">
        <v>636</v>
      </c>
    </row>
    <row r="59" spans="2:8" ht="45.75" customHeight="1" x14ac:dyDescent="0.2">
      <c r="B59" s="121"/>
      <c r="C59" s="1214" t="s">
        <v>545</v>
      </c>
      <c r="D59" s="1215"/>
      <c r="E59" s="1216"/>
      <c r="F59" s="345">
        <v>7</v>
      </c>
      <c r="G59" s="345">
        <v>7</v>
      </c>
      <c r="H59" s="346">
        <v>10</v>
      </c>
    </row>
    <row r="60" spans="2:8" ht="45.75" customHeight="1" x14ac:dyDescent="0.2">
      <c r="B60" s="121"/>
      <c r="C60" s="1214"/>
      <c r="D60" s="1215"/>
      <c r="E60" s="1216"/>
      <c r="F60" s="345"/>
      <c r="G60" s="345"/>
      <c r="H60" s="346"/>
    </row>
    <row r="61" spans="2:8" ht="45.75" customHeight="1" x14ac:dyDescent="0.2">
      <c r="B61" s="121"/>
      <c r="C61" s="1214"/>
      <c r="D61" s="1215"/>
      <c r="E61" s="1216"/>
      <c r="F61" s="345"/>
      <c r="G61" s="345"/>
      <c r="H61" s="346"/>
    </row>
    <row r="62" spans="2:8" ht="45.75" customHeight="1" thickBot="1" x14ac:dyDescent="0.25">
      <c r="B62" s="122"/>
      <c r="C62" s="1217"/>
      <c r="D62" s="1218"/>
      <c r="E62" s="1219"/>
      <c r="F62" s="347"/>
      <c r="G62" s="347"/>
      <c r="H62" s="348"/>
    </row>
    <row r="63" spans="2:8" ht="52.5" customHeight="1" thickBot="1" x14ac:dyDescent="0.25">
      <c r="B63" s="123"/>
      <c r="C63" s="1220" t="s">
        <v>49</v>
      </c>
      <c r="D63" s="1220"/>
      <c r="E63" s="1221"/>
      <c r="F63" s="349">
        <v>1747</v>
      </c>
      <c r="G63" s="349">
        <v>2117</v>
      </c>
      <c r="H63" s="350">
        <v>2164</v>
      </c>
    </row>
    <row r="64" spans="2:8" ht="13.2" x14ac:dyDescent="0.2"/>
  </sheetData>
  <sheetProtection algorithmName="SHA-512" hashValue="If6ist74FwCdSTGvH58VEK9zcmOgkP14IopI7F4fJqzw/tBp03u+yJNHGBHRw8MWusc7qq4JmnxKNMT0cdmbPw==" saltValue="stPRspVN8Z+WbZVN6A6t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680F6-2194-44C8-8888-3F6D78C1B1A4}">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571</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564</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565</v>
      </c>
      <c r="AO51" s="1233"/>
      <c r="AP51" s="1233"/>
      <c r="AQ51" s="1233"/>
      <c r="AR51" s="1233"/>
      <c r="AS51" s="1233"/>
      <c r="AT51" s="1233"/>
      <c r="AU51" s="1233"/>
      <c r="AV51" s="1233"/>
      <c r="AW51" s="1233"/>
      <c r="AX51" s="1233"/>
      <c r="AY51" s="1233"/>
      <c r="AZ51" s="1233"/>
      <c r="BA51" s="1233"/>
      <c r="BB51" s="1233" t="s">
        <v>566</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567</v>
      </c>
      <c r="BC53" s="1233"/>
      <c r="BD53" s="1233"/>
      <c r="BE53" s="1233"/>
      <c r="BF53" s="1233"/>
      <c r="BG53" s="1233"/>
      <c r="BH53" s="1233"/>
      <c r="BI53" s="1233"/>
      <c r="BJ53" s="1233"/>
      <c r="BK53" s="1233"/>
      <c r="BL53" s="1233"/>
      <c r="BM53" s="1233"/>
      <c r="BN53" s="1233"/>
      <c r="BO53" s="1233"/>
      <c r="BP53" s="1230">
        <v>67.099999999999994</v>
      </c>
      <c r="BQ53" s="1230"/>
      <c r="BR53" s="1230"/>
      <c r="BS53" s="1230"/>
      <c r="BT53" s="1230"/>
      <c r="BU53" s="1230"/>
      <c r="BV53" s="1230"/>
      <c r="BW53" s="1230"/>
      <c r="BX53" s="1230">
        <v>67.599999999999994</v>
      </c>
      <c r="BY53" s="1230"/>
      <c r="BZ53" s="1230"/>
      <c r="CA53" s="1230"/>
      <c r="CB53" s="1230"/>
      <c r="CC53" s="1230"/>
      <c r="CD53" s="1230"/>
      <c r="CE53" s="1230"/>
      <c r="CF53" s="1230">
        <v>68.7</v>
      </c>
      <c r="CG53" s="1230"/>
      <c r="CH53" s="1230"/>
      <c r="CI53" s="1230"/>
      <c r="CJ53" s="1230"/>
      <c r="CK53" s="1230"/>
      <c r="CL53" s="1230"/>
      <c r="CM53" s="1230"/>
      <c r="CN53" s="1230">
        <v>70.2</v>
      </c>
      <c r="CO53" s="1230"/>
      <c r="CP53" s="1230"/>
      <c r="CQ53" s="1230"/>
      <c r="CR53" s="1230"/>
      <c r="CS53" s="1230"/>
      <c r="CT53" s="1230"/>
      <c r="CU53" s="1230"/>
      <c r="CV53" s="1230">
        <v>71.8</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568</v>
      </c>
      <c r="AO55" s="1234"/>
      <c r="AP55" s="1234"/>
      <c r="AQ55" s="1234"/>
      <c r="AR55" s="1234"/>
      <c r="AS55" s="1234"/>
      <c r="AT55" s="1234"/>
      <c r="AU55" s="1234"/>
      <c r="AV55" s="1234"/>
      <c r="AW55" s="1234"/>
      <c r="AX55" s="1234"/>
      <c r="AY55" s="1234"/>
      <c r="AZ55" s="1234"/>
      <c r="BA55" s="1234"/>
      <c r="BB55" s="1233" t="s">
        <v>566</v>
      </c>
      <c r="BC55" s="1233"/>
      <c r="BD55" s="1233"/>
      <c r="BE55" s="1233"/>
      <c r="BF55" s="1233"/>
      <c r="BG55" s="1233"/>
      <c r="BH55" s="1233"/>
      <c r="BI55" s="1233"/>
      <c r="BJ55" s="1233"/>
      <c r="BK55" s="1233"/>
      <c r="BL55" s="1233"/>
      <c r="BM55" s="1233"/>
      <c r="BN55" s="1233"/>
      <c r="BO55" s="1233"/>
      <c r="BP55" s="1230">
        <v>12.8</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567</v>
      </c>
      <c r="BC57" s="1233"/>
      <c r="BD57" s="1233"/>
      <c r="BE57" s="1233"/>
      <c r="BF57" s="1233"/>
      <c r="BG57" s="1233"/>
      <c r="BH57" s="1233"/>
      <c r="BI57" s="1233"/>
      <c r="BJ57" s="1233"/>
      <c r="BK57" s="1233"/>
      <c r="BL57" s="1233"/>
      <c r="BM57" s="1233"/>
      <c r="BN57" s="1233"/>
      <c r="BO57" s="1233"/>
      <c r="BP57" s="1230">
        <v>61.2</v>
      </c>
      <c r="BQ57" s="1230"/>
      <c r="BR57" s="1230"/>
      <c r="BS57" s="1230"/>
      <c r="BT57" s="1230"/>
      <c r="BU57" s="1230"/>
      <c r="BV57" s="1230"/>
      <c r="BW57" s="1230"/>
      <c r="BX57" s="1230">
        <v>63.1</v>
      </c>
      <c r="BY57" s="1230"/>
      <c r="BZ57" s="1230"/>
      <c r="CA57" s="1230"/>
      <c r="CB57" s="1230"/>
      <c r="CC57" s="1230"/>
      <c r="CD57" s="1230"/>
      <c r="CE57" s="1230"/>
      <c r="CF57" s="1230">
        <v>64.2</v>
      </c>
      <c r="CG57" s="1230"/>
      <c r="CH57" s="1230"/>
      <c r="CI57" s="1230"/>
      <c r="CJ57" s="1230"/>
      <c r="CK57" s="1230"/>
      <c r="CL57" s="1230"/>
      <c r="CM57" s="1230"/>
      <c r="CN57" s="1230">
        <v>64.2</v>
      </c>
      <c r="CO57" s="1230"/>
      <c r="CP57" s="1230"/>
      <c r="CQ57" s="1230"/>
      <c r="CR57" s="1230"/>
      <c r="CS57" s="1230"/>
      <c r="CT57" s="1230"/>
      <c r="CU57" s="1230"/>
      <c r="CV57" s="1230">
        <v>65</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569</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572</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564</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565</v>
      </c>
      <c r="AO73" s="1233"/>
      <c r="AP73" s="1233"/>
      <c r="AQ73" s="1233"/>
      <c r="AR73" s="1233"/>
      <c r="AS73" s="1233"/>
      <c r="AT73" s="1233"/>
      <c r="AU73" s="1233"/>
      <c r="AV73" s="1233"/>
      <c r="AW73" s="1233"/>
      <c r="AX73" s="1233"/>
      <c r="AY73" s="1233"/>
      <c r="AZ73" s="1233"/>
      <c r="BA73" s="1233"/>
      <c r="BB73" s="1233" t="s">
        <v>566</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570</v>
      </c>
      <c r="BC75" s="1233"/>
      <c r="BD75" s="1233"/>
      <c r="BE75" s="1233"/>
      <c r="BF75" s="1233"/>
      <c r="BG75" s="1233"/>
      <c r="BH75" s="1233"/>
      <c r="BI75" s="1233"/>
      <c r="BJ75" s="1233"/>
      <c r="BK75" s="1233"/>
      <c r="BL75" s="1233"/>
      <c r="BM75" s="1233"/>
      <c r="BN75" s="1233"/>
      <c r="BO75" s="1233"/>
      <c r="BP75" s="1230">
        <v>-3.1</v>
      </c>
      <c r="BQ75" s="1230"/>
      <c r="BR75" s="1230"/>
      <c r="BS75" s="1230"/>
      <c r="BT75" s="1230"/>
      <c r="BU75" s="1230"/>
      <c r="BV75" s="1230"/>
      <c r="BW75" s="1230"/>
      <c r="BX75" s="1230">
        <v>-2.7</v>
      </c>
      <c r="BY75" s="1230"/>
      <c r="BZ75" s="1230"/>
      <c r="CA75" s="1230"/>
      <c r="CB75" s="1230"/>
      <c r="CC75" s="1230"/>
      <c r="CD75" s="1230"/>
      <c r="CE75" s="1230"/>
      <c r="CF75" s="1230">
        <v>-2.1</v>
      </c>
      <c r="CG75" s="1230"/>
      <c r="CH75" s="1230"/>
      <c r="CI75" s="1230"/>
      <c r="CJ75" s="1230"/>
      <c r="CK75" s="1230"/>
      <c r="CL75" s="1230"/>
      <c r="CM75" s="1230"/>
      <c r="CN75" s="1230">
        <v>-1.6</v>
      </c>
      <c r="CO75" s="1230"/>
      <c r="CP75" s="1230"/>
      <c r="CQ75" s="1230"/>
      <c r="CR75" s="1230"/>
      <c r="CS75" s="1230"/>
      <c r="CT75" s="1230"/>
      <c r="CU75" s="1230"/>
      <c r="CV75" s="1230">
        <v>-1.7</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568</v>
      </c>
      <c r="AO77" s="1234"/>
      <c r="AP77" s="1234"/>
      <c r="AQ77" s="1234"/>
      <c r="AR77" s="1234"/>
      <c r="AS77" s="1234"/>
      <c r="AT77" s="1234"/>
      <c r="AU77" s="1234"/>
      <c r="AV77" s="1234"/>
      <c r="AW77" s="1234"/>
      <c r="AX77" s="1234"/>
      <c r="AY77" s="1234"/>
      <c r="AZ77" s="1234"/>
      <c r="BA77" s="1234"/>
      <c r="BB77" s="1233" t="s">
        <v>566</v>
      </c>
      <c r="BC77" s="1233"/>
      <c r="BD77" s="1233"/>
      <c r="BE77" s="1233"/>
      <c r="BF77" s="1233"/>
      <c r="BG77" s="1233"/>
      <c r="BH77" s="1233"/>
      <c r="BI77" s="1233"/>
      <c r="BJ77" s="1233"/>
      <c r="BK77" s="1233"/>
      <c r="BL77" s="1233"/>
      <c r="BM77" s="1233"/>
      <c r="BN77" s="1233"/>
      <c r="BO77" s="1233"/>
      <c r="BP77" s="1230">
        <v>12.8</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570</v>
      </c>
      <c r="BC79" s="1233"/>
      <c r="BD79" s="1233"/>
      <c r="BE79" s="1233"/>
      <c r="BF79" s="1233"/>
      <c r="BG79" s="1233"/>
      <c r="BH79" s="1233"/>
      <c r="BI79" s="1233"/>
      <c r="BJ79" s="1233"/>
      <c r="BK79" s="1233"/>
      <c r="BL79" s="1233"/>
      <c r="BM79" s="1233"/>
      <c r="BN79" s="1233"/>
      <c r="BO79" s="1233"/>
      <c r="BP79" s="1230">
        <v>7.3</v>
      </c>
      <c r="BQ79" s="1230"/>
      <c r="BR79" s="1230"/>
      <c r="BS79" s="1230"/>
      <c r="BT79" s="1230"/>
      <c r="BU79" s="1230"/>
      <c r="BV79" s="1230"/>
      <c r="BW79" s="1230"/>
      <c r="BX79" s="1230">
        <v>7.2</v>
      </c>
      <c r="BY79" s="1230"/>
      <c r="BZ79" s="1230"/>
      <c r="CA79" s="1230"/>
      <c r="CB79" s="1230"/>
      <c r="CC79" s="1230"/>
      <c r="CD79" s="1230"/>
      <c r="CE79" s="1230"/>
      <c r="CF79" s="1230">
        <v>7.2</v>
      </c>
      <c r="CG79" s="1230"/>
      <c r="CH79" s="1230"/>
      <c r="CI79" s="1230"/>
      <c r="CJ79" s="1230"/>
      <c r="CK79" s="1230"/>
      <c r="CL79" s="1230"/>
      <c r="CM79" s="1230"/>
      <c r="CN79" s="1230">
        <v>7</v>
      </c>
      <c r="CO79" s="1230"/>
      <c r="CP79" s="1230"/>
      <c r="CQ79" s="1230"/>
      <c r="CR79" s="1230"/>
      <c r="CS79" s="1230"/>
      <c r="CT79" s="1230"/>
      <c r="CU79" s="1230"/>
      <c r="CV79" s="1230">
        <v>7</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kAZwSx48hgx+9QeKqVGfy7tcKtYvYb7UzhrjYVrV2Wouuy65UJcKpsBrBsXX0Kk7tVfiuUxzjbdKllAanmshHw==" saltValue="buQtYNS26QnOj3Mz8EE75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96E96-8458-48C9-98DF-07EB2B9FA18D}">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sCUNCw7r+gn8+tqP7w20AnEgQizsC9c319/RHbRjyPS9HCNTgw0K23AIY6goJk52kdFPF11i8FUzSJKq7+Xwiw==" saltValue="GnPWcFfir9L5B+kwOrUTR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346C1-5FB8-41A6-BFF7-87187118FAA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ssdyHgTdbGrpLEYp1Mnt1co4WD9Um8hbqGm54CiiIXjWIjG2oNTokiBC7iSnnmDpTZgCGI74EJystvexRacbxQ==" saltValue="1iPBabmThJFEy1xKnOlAH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zoomScaleNormal="100"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77617</v>
      </c>
      <c r="E3" s="142"/>
      <c r="F3" s="143">
        <v>96248</v>
      </c>
      <c r="G3" s="144"/>
      <c r="H3" s="145"/>
    </row>
    <row r="4" spans="1:8" x14ac:dyDescent="0.2">
      <c r="A4" s="146"/>
      <c r="B4" s="147"/>
      <c r="C4" s="148"/>
      <c r="D4" s="149">
        <v>40755</v>
      </c>
      <c r="E4" s="150"/>
      <c r="F4" s="151">
        <v>55768</v>
      </c>
      <c r="G4" s="152"/>
      <c r="H4" s="153"/>
    </row>
    <row r="5" spans="1:8" x14ac:dyDescent="0.2">
      <c r="A5" s="134" t="s">
        <v>518</v>
      </c>
      <c r="B5" s="139"/>
      <c r="C5" s="140"/>
      <c r="D5" s="141">
        <v>46403</v>
      </c>
      <c r="E5" s="142"/>
      <c r="F5" s="143">
        <v>76413</v>
      </c>
      <c r="G5" s="144"/>
      <c r="H5" s="145"/>
    </row>
    <row r="6" spans="1:8" x14ac:dyDescent="0.2">
      <c r="A6" s="146"/>
      <c r="B6" s="147"/>
      <c r="C6" s="148"/>
      <c r="D6" s="149">
        <v>13314</v>
      </c>
      <c r="E6" s="150"/>
      <c r="F6" s="151">
        <v>39658</v>
      </c>
      <c r="G6" s="152"/>
      <c r="H6" s="153"/>
    </row>
    <row r="7" spans="1:8" x14ac:dyDescent="0.2">
      <c r="A7" s="134" t="s">
        <v>519</v>
      </c>
      <c r="B7" s="139"/>
      <c r="C7" s="140"/>
      <c r="D7" s="141">
        <v>32884</v>
      </c>
      <c r="E7" s="142"/>
      <c r="F7" s="143">
        <v>66481</v>
      </c>
      <c r="G7" s="144"/>
      <c r="H7" s="145"/>
    </row>
    <row r="8" spans="1:8" x14ac:dyDescent="0.2">
      <c r="A8" s="146"/>
      <c r="B8" s="147"/>
      <c r="C8" s="148"/>
      <c r="D8" s="149">
        <v>15905</v>
      </c>
      <c r="E8" s="150"/>
      <c r="F8" s="151">
        <v>36120</v>
      </c>
      <c r="G8" s="152"/>
      <c r="H8" s="153"/>
    </row>
    <row r="9" spans="1:8" x14ac:dyDescent="0.2">
      <c r="A9" s="134" t="s">
        <v>520</v>
      </c>
      <c r="B9" s="139"/>
      <c r="C9" s="140"/>
      <c r="D9" s="141">
        <v>21830</v>
      </c>
      <c r="E9" s="142"/>
      <c r="F9" s="143">
        <v>67825</v>
      </c>
      <c r="G9" s="144"/>
      <c r="H9" s="145"/>
    </row>
    <row r="10" spans="1:8" x14ac:dyDescent="0.2">
      <c r="A10" s="146"/>
      <c r="B10" s="147"/>
      <c r="C10" s="148"/>
      <c r="D10" s="149">
        <v>13356</v>
      </c>
      <c r="E10" s="150"/>
      <c r="F10" s="151">
        <v>39417</v>
      </c>
      <c r="G10" s="152"/>
      <c r="H10" s="153"/>
    </row>
    <row r="11" spans="1:8" x14ac:dyDescent="0.2">
      <c r="A11" s="134" t="s">
        <v>521</v>
      </c>
      <c r="B11" s="139"/>
      <c r="C11" s="140"/>
      <c r="D11" s="141">
        <v>22988</v>
      </c>
      <c r="E11" s="142"/>
      <c r="F11" s="143">
        <v>81158</v>
      </c>
      <c r="G11" s="144"/>
      <c r="H11" s="145"/>
    </row>
    <row r="12" spans="1:8" x14ac:dyDescent="0.2">
      <c r="A12" s="146"/>
      <c r="B12" s="147"/>
      <c r="C12" s="154"/>
      <c r="D12" s="149">
        <v>18398</v>
      </c>
      <c r="E12" s="150"/>
      <c r="F12" s="151">
        <v>45320</v>
      </c>
      <c r="G12" s="152"/>
      <c r="H12" s="153"/>
    </row>
    <row r="13" spans="1:8" x14ac:dyDescent="0.2">
      <c r="A13" s="134"/>
      <c r="B13" s="139"/>
      <c r="C13" s="140"/>
      <c r="D13" s="141">
        <v>40344</v>
      </c>
      <c r="E13" s="142"/>
      <c r="F13" s="143">
        <v>77625</v>
      </c>
      <c r="G13" s="155"/>
      <c r="H13" s="145"/>
    </row>
    <row r="14" spans="1:8" x14ac:dyDescent="0.2">
      <c r="A14" s="146"/>
      <c r="B14" s="147"/>
      <c r="C14" s="148"/>
      <c r="D14" s="149">
        <v>20346</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11.13</v>
      </c>
      <c r="C19" s="156">
        <f>ROUND(VALUE(SUBSTITUTE(実質収支比率等に係る経年分析!G$48,"▲","-")),2)</f>
        <v>10.76</v>
      </c>
      <c r="D19" s="156">
        <f>ROUND(VALUE(SUBSTITUTE(実質収支比率等に係る経年分析!H$48,"▲","-")),2)</f>
        <v>9.93</v>
      </c>
      <c r="E19" s="156">
        <f>ROUND(VALUE(SUBSTITUTE(実質収支比率等に係る経年分析!I$48,"▲","-")),2)</f>
        <v>8</v>
      </c>
      <c r="F19" s="156">
        <f>ROUND(VALUE(SUBSTITUTE(実質収支比率等に係る経年分析!J$48,"▲","-")),2)</f>
        <v>8.6999999999999993</v>
      </c>
    </row>
    <row r="20" spans="1:11" x14ac:dyDescent="0.2">
      <c r="A20" s="156" t="s">
        <v>53</v>
      </c>
      <c r="B20" s="156">
        <f>ROUND(VALUE(SUBSTITUTE(実質収支比率等に係る経年分析!F$47,"▲","-")),2)</f>
        <v>27.41</v>
      </c>
      <c r="C20" s="156">
        <f>ROUND(VALUE(SUBSTITUTE(実質収支比率等に係る経年分析!G$47,"▲","-")),2)</f>
        <v>31.55</v>
      </c>
      <c r="D20" s="156">
        <f>ROUND(VALUE(SUBSTITUTE(実質収支比率等に係る経年分析!H$47,"▲","-")),2)</f>
        <v>32.450000000000003</v>
      </c>
      <c r="E20" s="156">
        <f>ROUND(VALUE(SUBSTITUTE(実質収支比率等に係る経年分析!I$47,"▲","-")),2)</f>
        <v>33.61</v>
      </c>
      <c r="F20" s="156">
        <f>ROUND(VALUE(SUBSTITUTE(実質収支比率等に係る経年分析!J$47,"▲","-")),2)</f>
        <v>33.08</v>
      </c>
    </row>
    <row r="21" spans="1:11" x14ac:dyDescent="0.2">
      <c r="A21" s="156" t="s">
        <v>54</v>
      </c>
      <c r="B21" s="156">
        <f>IF(ISNUMBER(VALUE(SUBSTITUTE(実質収支比率等に係る経年分析!F$49,"▲","-"))),ROUND(VALUE(SUBSTITUTE(実質収支比率等に係る経年分析!F$49,"▲","-")),2),NA())</f>
        <v>-0.26</v>
      </c>
      <c r="C21" s="156">
        <f>IF(ISNUMBER(VALUE(SUBSTITUTE(実質収支比率等に係る経年分析!G$49,"▲","-"))),ROUND(VALUE(SUBSTITUTE(実質収支比率等に係る経年分析!G$49,"▲","-")),2),NA())</f>
        <v>6.56</v>
      </c>
      <c r="D21" s="156">
        <f>IF(ISNUMBER(VALUE(SUBSTITUTE(実質収支比率等に係る経年分析!H$49,"▲","-"))),ROUND(VALUE(SUBSTITUTE(実質収支比率等に係る経年分析!H$49,"▲","-")),2),NA())</f>
        <v>-1.1299999999999999</v>
      </c>
      <c r="E21" s="156">
        <f>IF(ISNUMBER(VALUE(SUBSTITUTE(実質収支比率等に係る経年分析!I$49,"▲","-"))),ROUND(VALUE(SUBSTITUTE(実質収支比率等に係る経年分析!I$49,"▲","-")),2),NA())</f>
        <v>0.68</v>
      </c>
      <c r="F21" s="156">
        <f>IF(ISNUMBER(VALUE(SUBSTITUTE(実質収支比率等に係る経年分析!J$49,"▲","-"))),ROUND(VALUE(SUBSTITUTE(実質収支比率等に係る経年分析!J$49,"▲","-")),2),NA())</f>
        <v>1.46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0.06</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1.48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1.07</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1.27</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4.47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5.32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6.84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7.34</v>
      </c>
    </row>
    <row r="35" spans="1:16" x14ac:dyDescent="0.2">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2.2000000000000002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2.58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3.93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5.78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8.34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11.45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11.06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10.23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8.2899999999999991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8.99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472</v>
      </c>
      <c r="E42" s="158"/>
      <c r="F42" s="158"/>
      <c r="G42" s="158">
        <f>'実質公債費比率（分子）の構造'!L$52</f>
        <v>476</v>
      </c>
      <c r="H42" s="158"/>
      <c r="I42" s="158"/>
      <c r="J42" s="158">
        <f>'実質公債費比率（分子）の構造'!M$52</f>
        <v>476</v>
      </c>
      <c r="K42" s="158"/>
      <c r="L42" s="158"/>
      <c r="M42" s="158">
        <f>'実質公債費比率（分子）の構造'!N$52</f>
        <v>472</v>
      </c>
      <c r="N42" s="158"/>
      <c r="O42" s="158"/>
      <c r="P42" s="158">
        <f>'実質公債費比率（分子）の構造'!O$52</f>
        <v>446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177</v>
      </c>
      <c r="C46" s="158"/>
      <c r="D46" s="158"/>
      <c r="E46" s="158">
        <f>'実質公債費比率（分子）の構造'!L$48</f>
        <v>199</v>
      </c>
      <c r="F46" s="158"/>
      <c r="G46" s="158"/>
      <c r="H46" s="158">
        <f>'実質公債費比率（分子）の構造'!M$48</f>
        <v>188</v>
      </c>
      <c r="I46" s="158"/>
      <c r="J46" s="158"/>
      <c r="K46" s="158">
        <f>'実質公債費比率（分子）の構造'!N$48</f>
        <v>147</v>
      </c>
      <c r="L46" s="158"/>
      <c r="M46" s="158"/>
      <c r="N46" s="158">
        <f>'実質公債費比率（分子）の構造'!O$48</f>
        <v>103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178</v>
      </c>
      <c r="C49" s="158"/>
      <c r="D49" s="158"/>
      <c r="E49" s="158">
        <f>'実質公債費比率（分子）の構造'!L$45</f>
        <v>197</v>
      </c>
      <c r="F49" s="158"/>
      <c r="G49" s="158"/>
      <c r="H49" s="158">
        <f>'実質公債費比率（分子）の構造'!M$45</f>
        <v>239</v>
      </c>
      <c r="I49" s="158"/>
      <c r="J49" s="158"/>
      <c r="K49" s="158">
        <f>'実質公債費比率（分子）の構造'!N$45</f>
        <v>259</v>
      </c>
      <c r="L49" s="158"/>
      <c r="M49" s="158"/>
      <c r="N49" s="158">
        <f>'実質公債費比率（分子）の構造'!O$45</f>
        <v>253</v>
      </c>
      <c r="O49" s="158"/>
      <c r="P49" s="158"/>
    </row>
    <row r="50" spans="1:16" x14ac:dyDescent="0.2">
      <c r="A50" s="158" t="s">
        <v>67</v>
      </c>
      <c r="B50" s="158" t="e">
        <f>NA()</f>
        <v>#N/A</v>
      </c>
      <c r="C50" s="158">
        <f>IF(ISNUMBER('実質公債費比率（分子）の構造'!K$53),'実質公債費比率（分子）の構造'!K$53,NA())</f>
        <v>-117</v>
      </c>
      <c r="D50" s="158" t="e">
        <f>NA()</f>
        <v>#N/A</v>
      </c>
      <c r="E50" s="158" t="e">
        <f>NA()</f>
        <v>#N/A</v>
      </c>
      <c r="F50" s="158">
        <f>IF(ISNUMBER('実質公債費比率（分子）の構造'!L$53),'実質公債費比率（分子）の構造'!L$53,NA())</f>
        <v>-80</v>
      </c>
      <c r="G50" s="158" t="e">
        <f>NA()</f>
        <v>#N/A</v>
      </c>
      <c r="H50" s="158" t="e">
        <f>NA()</f>
        <v>#N/A</v>
      </c>
      <c r="I50" s="158">
        <f>IF(ISNUMBER('実質公債費比率（分子）の構造'!M$53),'実質公債費比率（分子）の構造'!M$53,NA())</f>
        <v>-49</v>
      </c>
      <c r="J50" s="158" t="e">
        <f>NA()</f>
        <v>#N/A</v>
      </c>
      <c r="K50" s="158" t="e">
        <f>NA()</f>
        <v>#N/A</v>
      </c>
      <c r="L50" s="158">
        <f>IF(ISNUMBER('実質公債費比率（分子）の構造'!N$53),'実質公債費比率（分子）の構造'!N$53,NA())</f>
        <v>-66</v>
      </c>
      <c r="M50" s="158" t="e">
        <f>NA()</f>
        <v>#N/A</v>
      </c>
      <c r="N50" s="158" t="e">
        <f>NA()</f>
        <v>#N/A</v>
      </c>
      <c r="O50" s="158">
        <f>IF(ISNUMBER('実質公債費比率（分子）の構造'!O$53),'実質公債費比率（分子）の構造'!O$53,NA())</f>
        <v>-90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5640</v>
      </c>
      <c r="E56" s="157"/>
      <c r="F56" s="157"/>
      <c r="G56" s="157">
        <f>'将来負担比率（分子）の構造'!J$52</f>
        <v>5596</v>
      </c>
      <c r="H56" s="157"/>
      <c r="I56" s="157"/>
      <c r="J56" s="157">
        <f>'将来負担比率（分子）の構造'!K$52</f>
        <v>5248</v>
      </c>
      <c r="K56" s="157"/>
      <c r="L56" s="157"/>
      <c r="M56" s="157">
        <f>'将来負担比率（分子）の構造'!L$52</f>
        <v>4860</v>
      </c>
      <c r="N56" s="157"/>
      <c r="O56" s="157"/>
      <c r="P56" s="157">
        <f>'将来負担比率（分子）の構造'!M$52</f>
        <v>4403</v>
      </c>
    </row>
    <row r="57" spans="1:16" x14ac:dyDescent="0.2">
      <c r="A57" s="157" t="s">
        <v>42</v>
      </c>
      <c r="B57" s="157"/>
      <c r="C57" s="157"/>
      <c r="D57" s="157">
        <f>'将来負担比率（分子）の構造'!I$51</f>
        <v>5</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1911</v>
      </c>
      <c r="E58" s="157"/>
      <c r="F58" s="157"/>
      <c r="G58" s="157">
        <f>'将来負担比率（分子）の構造'!J$50</f>
        <v>2144</v>
      </c>
      <c r="H58" s="157"/>
      <c r="I58" s="157"/>
      <c r="J58" s="157">
        <f>'将来負担比率（分子）の構造'!K$50</f>
        <v>2159</v>
      </c>
      <c r="K58" s="157"/>
      <c r="L58" s="157"/>
      <c r="M58" s="157">
        <f>'将来負担比率（分子）の構造'!L$50</f>
        <v>2358</v>
      </c>
      <c r="N58" s="157"/>
      <c r="O58" s="157"/>
      <c r="P58" s="157">
        <f>'将来負担比率（分子）の構造'!M$50</f>
        <v>2308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1083</v>
      </c>
      <c r="C62" s="157"/>
      <c r="D62" s="157"/>
      <c r="E62" s="157">
        <f>'将来負担比率（分子）の構造'!J$45</f>
        <v>1016</v>
      </c>
      <c r="F62" s="157"/>
      <c r="G62" s="157"/>
      <c r="H62" s="157">
        <f>'将来負担比率（分子）の構造'!K$45</f>
        <v>1052</v>
      </c>
      <c r="I62" s="157"/>
      <c r="J62" s="157"/>
      <c r="K62" s="157">
        <f>'将来負担比率（分子）の構造'!L$45</f>
        <v>971</v>
      </c>
      <c r="L62" s="157"/>
      <c r="M62" s="157"/>
      <c r="N62" s="157">
        <f>'将来負担比率（分子）の構造'!M$45</f>
        <v>1146</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996</v>
      </c>
      <c r="C64" s="157"/>
      <c r="D64" s="157"/>
      <c r="E64" s="157">
        <f>'将来負担比率（分子）の構造'!J$43</f>
        <v>952</v>
      </c>
      <c r="F64" s="157"/>
      <c r="G64" s="157"/>
      <c r="H64" s="157">
        <f>'将来負担比率（分子）の構造'!K$43</f>
        <v>943</v>
      </c>
      <c r="I64" s="157"/>
      <c r="J64" s="157"/>
      <c r="K64" s="157">
        <f>'将来負担比率（分子）の構造'!L$43</f>
        <v>872</v>
      </c>
      <c r="L64" s="157"/>
      <c r="M64" s="157"/>
      <c r="N64" s="157">
        <f>'将来負担比率（分子）の構造'!M$43</f>
        <v>810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3221</v>
      </c>
      <c r="C66" s="157"/>
      <c r="D66" s="157"/>
      <c r="E66" s="157">
        <f>'将来負担比率（分子）の構造'!J$41</f>
        <v>3342</v>
      </c>
      <c r="F66" s="157"/>
      <c r="G66" s="157"/>
      <c r="H66" s="157">
        <f>'将来負担比率（分子）の構造'!K$41</f>
        <v>3228</v>
      </c>
      <c r="I66" s="157"/>
      <c r="J66" s="157"/>
      <c r="K66" s="157">
        <f>'将来負担比率（分子）の構造'!L$41</f>
        <v>2976</v>
      </c>
      <c r="L66" s="157"/>
      <c r="M66" s="157"/>
      <c r="N66" s="157">
        <f>'将来負担比率（分子）の構造'!M$41</f>
        <v>2749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1394</v>
      </c>
      <c r="C72" s="161">
        <f>基金残高に係る経年分析!G55</f>
        <v>1494</v>
      </c>
      <c r="D72" s="161">
        <f>基金残高に係る経年分析!H55</f>
        <v>1518</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353</v>
      </c>
      <c r="C74" s="161">
        <f>基金残高に係る経年分析!G57</f>
        <v>623</v>
      </c>
      <c r="D74" s="161">
        <f>基金残高に係る経年分析!H57</f>
        <v>646</v>
      </c>
    </row>
  </sheetData>
  <sheetProtection algorithmName="SHA-512" hashValue="VRF4+5llBbHCf1wFN5puyQz0XZj9hUiy6CLxxaawhX1TjbQm8QwBYy1yxBlel9TWeEN+95cX7FQoJyvkJEb96w==" saltValue="JZQ+ETvHEaZYSzY+Nrn+N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2026-03-11T06:15:09Z</cp:lastPrinted>
  <dcterms:created xsi:type="dcterms:W3CDTF">2026-02-23T06:05:48Z</dcterms:created>
  <dcterms:modified xsi:type="dcterms:W3CDTF">2026-09-18T06:58:39Z</dcterms:modified>
  <cp:category/>
</cp:coreProperties>
</file>